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firstSheet="3" activeTab="3"/>
  </bookViews>
  <sheets>
    <sheet name="แบบฟอร์มงบประจำ" sheetId="1" r:id="rId1"/>
    <sheet name="แบบฟอร์มงบประจำ (2)" sheetId="2" r:id="rId2"/>
    <sheet name="แบบฟอร์มงบลงทุน" sheetId="3" r:id="rId3"/>
    <sheet name="สรุปกองวิชาการ" sheetId="4" r:id="rId4"/>
  </sheets>
  <definedNames>
    <definedName name="_xlnm.Print_Area" localSheetId="0">'แบบฟอร์มงบประจำ'!$A$1:$G$112</definedName>
    <definedName name="_xlnm.Print_Area" localSheetId="1">'แบบฟอร์มงบประจำ (2)'!$A$1:$G$75</definedName>
    <definedName name="_xlnm.Print_Area" localSheetId="2">'แบบฟอร์มงบลงทุน'!$A$1:$G$72</definedName>
    <definedName name="_xlnm.Print_Area" localSheetId="3">'สรุปกองวิชาการ'!$A$1:$D$113</definedName>
    <definedName name="_xlnm.Print_Titles" localSheetId="0">'แบบฟอร์มงบประจำ'!$6:$9</definedName>
    <definedName name="_xlnm.Print_Titles" localSheetId="1">'แบบฟอร์มงบประจำ (2)'!$6:$9</definedName>
    <definedName name="_xlnm.Print_Titles" localSheetId="2">'แบบฟอร์มงบลงทุน'!$6:$9</definedName>
    <definedName name="_xlnm.Print_Titles" localSheetId="3">'สรุปกองวิชาการ'!$7:$9</definedName>
  </definedNames>
  <calcPr fullCalcOnLoad="1"/>
</workbook>
</file>

<file path=xl/comments4.xml><?xml version="1.0" encoding="utf-8"?>
<comments xmlns="http://schemas.openxmlformats.org/spreadsheetml/2006/main">
  <authors>
    <author>nawarat</author>
  </authors>
  <commentList>
    <comment ref="A7" authorId="0">
      <text>
        <r>
          <rPr>
            <b/>
            <sz val="9"/>
            <rFont val="Tahoma"/>
            <family val="2"/>
          </rPr>
          <t>nawarat:</t>
        </r>
        <r>
          <rPr>
            <sz val="9"/>
            <rFont val="Tahoma"/>
            <family val="2"/>
          </rPr>
          <t xml:space="preserve">
งาน
</t>
        </r>
      </text>
    </comment>
  </commentList>
</comments>
</file>

<file path=xl/sharedStrings.xml><?xml version="1.0" encoding="utf-8"?>
<sst xmlns="http://schemas.openxmlformats.org/spreadsheetml/2006/main" count="362" uniqueCount="217">
  <si>
    <t>หมวด / ประเภท</t>
  </si>
  <si>
    <t>งบประมาณ</t>
  </si>
  <si>
    <t>รหัส</t>
  </si>
  <si>
    <t>บัญชี</t>
  </si>
  <si>
    <t>เงินอุดหนุน</t>
  </si>
  <si>
    <t>แผนงานบริหารงานทั่วไป</t>
  </si>
  <si>
    <t>งบลงทุน:-</t>
  </si>
  <si>
    <t xml:space="preserve">     1. ครุภัณฑ์สำนักงาน</t>
  </si>
  <si>
    <t>งบเงินอุดหนุน:-</t>
  </si>
  <si>
    <t xml:space="preserve">     2. ครุภัณฑ์การศึกษา</t>
  </si>
  <si>
    <t xml:space="preserve">     3. ครุภัณฑ์ยานพาหนะและขนส่ง</t>
  </si>
  <si>
    <t xml:space="preserve">     4. ครุภัณฑ์การเกษตร</t>
  </si>
  <si>
    <t xml:space="preserve">     5. ครุภัณฑ์ก่อสร้าง</t>
  </si>
  <si>
    <t xml:space="preserve">     6. ครุภัณฑ์ไฟฟ้าและวิทยุ</t>
  </si>
  <si>
    <t xml:space="preserve">     7. ครุภัณฑ์โฆษณาและเผยแพร่</t>
  </si>
  <si>
    <t xml:space="preserve">     8. ครุภัณฑ์วิทยาศาสตร์หรือการแพทย์</t>
  </si>
  <si>
    <t xml:space="preserve">     9. ครุภัณฑ์งานบ้านงานครัว</t>
  </si>
  <si>
    <t xml:space="preserve">     10. ครุภัณฑ์โรงงาน</t>
  </si>
  <si>
    <t xml:space="preserve">     11. ครุภัณฑ์เครื่องดับเพลิง</t>
  </si>
  <si>
    <t xml:space="preserve">     12. ครุภัณฑ์กีฬา</t>
  </si>
  <si>
    <t xml:space="preserve">     13. ครุภัณฑ์สำรวจ</t>
  </si>
  <si>
    <t>งบบุคลากร:-</t>
  </si>
  <si>
    <t xml:space="preserve">     1. เงินเดือนนายก/รองนายก</t>
  </si>
  <si>
    <t xml:space="preserve">     2. เงินค่าตอบแทนประจำตำแหน่งนายก/รองนายก</t>
  </si>
  <si>
    <t xml:space="preserve">     3. เงินค่าตอบแทนพิเศษนายก/รองนายก</t>
  </si>
  <si>
    <t xml:space="preserve">     4. เงินค่าตอบแทนเลขานุการ/ที่ปรึกษานายก</t>
  </si>
  <si>
    <t xml:space="preserve">     5. เงินค่าตอบแทนสมาชิกสภาเทศบาล</t>
  </si>
  <si>
    <t xml:space="preserve">     1. เงินเดือนพนักงาน</t>
  </si>
  <si>
    <t xml:space="preserve">     3. เงินประจำตำแหน่ง</t>
  </si>
  <si>
    <t xml:space="preserve">     4. ค่าจ้างลูกจ้างประจำ</t>
  </si>
  <si>
    <t xml:space="preserve">     6. ค่าจ้างพนักงานจ้าง</t>
  </si>
  <si>
    <t xml:space="preserve">    รวมงบบุคลากร</t>
  </si>
  <si>
    <t xml:space="preserve">     1. ค่าตอบแทนผู้ปฏิบัติราชการอันเป็นประโยชน์ฯ</t>
  </si>
  <si>
    <t xml:space="preserve">     2. ค่าเบี้ยประชุม</t>
  </si>
  <si>
    <t xml:space="preserve">     3. ค่าตอบแทนการปฏิบัติงานนอกเวลาราชการ</t>
  </si>
  <si>
    <t xml:space="preserve">     4. ค่าเช่าบ้าน</t>
  </si>
  <si>
    <t xml:space="preserve">     5. เงินช่วยเหลือการศึกษาบุตร</t>
  </si>
  <si>
    <t xml:space="preserve">     6. เงินช่วยเหลือค่ารักษาพยาบาล</t>
  </si>
  <si>
    <t xml:space="preserve">     1. รายจ่ายเพื่อให้ได้มาซึ่งบริการ</t>
  </si>
  <si>
    <t xml:space="preserve">     2. รายจ่ายเกี่ยวกับการรับรองและพิธีการ</t>
  </si>
  <si>
    <t xml:space="preserve">     3. รายจ่ายเกี่ยวเนื่องกับการปฏิบัติราชการ-</t>
  </si>
  <si>
    <t xml:space="preserve">     ที่ไม่เข้าลักษณะรายจ่ายหมวดอื่นๆ</t>
  </si>
  <si>
    <t xml:space="preserve">            - โครงการ..................</t>
  </si>
  <si>
    <t xml:space="preserve">     4. ค่าบำรุงรักษาและซ่อมแซม</t>
  </si>
  <si>
    <t xml:space="preserve">     1. วัสดุสำนักงาน</t>
  </si>
  <si>
    <t xml:space="preserve">     2. วัสดุไฟฟ้าและวิทยุ</t>
  </si>
  <si>
    <t xml:space="preserve">     3. วัสดุงานบ้านงานครัว</t>
  </si>
  <si>
    <t xml:space="preserve">     4. ค่าอาหารเสริม (นม)</t>
  </si>
  <si>
    <t xml:space="preserve">     5. ค่าอาหารกลางวันเด็กนักเรียน</t>
  </si>
  <si>
    <t xml:space="preserve">     6. วัสดุก่อสร้าง</t>
  </si>
  <si>
    <t xml:space="preserve">     7. วัสดุยานพาหนะและขนส่ง</t>
  </si>
  <si>
    <t xml:space="preserve">     8. วัสดุเชื้อเพลิงและหล่อลื่น</t>
  </si>
  <si>
    <t xml:space="preserve">     9. วัสดุวิทยาศาสตร์หรือการแพทย์</t>
  </si>
  <si>
    <t xml:space="preserve">     10. วัสดุการเกษตร</t>
  </si>
  <si>
    <t xml:space="preserve">     11. วัสดุโฆษณาและเผยแพร่</t>
  </si>
  <si>
    <t xml:space="preserve">     12. วัสดุเครื่องแต่งกาย</t>
  </si>
  <si>
    <t xml:space="preserve">     13. วัสดุกีฬา</t>
  </si>
  <si>
    <t xml:space="preserve">     14. วัสดุคอมพิวเตอร์</t>
  </si>
  <si>
    <t xml:space="preserve">     15. วัสดุการศึกษา</t>
  </si>
  <si>
    <t xml:space="preserve">     16. วัสดุเครื่องดับเพลิง</t>
  </si>
  <si>
    <t xml:space="preserve">     17. วัสดุอื่นๆ</t>
  </si>
  <si>
    <t xml:space="preserve">     1. ค่าไฟฟ้า</t>
  </si>
  <si>
    <t xml:space="preserve">     2. ค่าน้ำประปา</t>
  </si>
  <si>
    <t xml:space="preserve">     3. ค่าโทรศัพท์</t>
  </si>
  <si>
    <t xml:space="preserve">     4. ค่าไปรษณีย์</t>
  </si>
  <si>
    <t xml:space="preserve">     5. ค่าบริการทางด้านโทรคมนาคม</t>
  </si>
  <si>
    <t xml:space="preserve">    รวมงบลงทุน</t>
  </si>
  <si>
    <t xml:space="preserve">    รวมงบเงินอุดหนุน</t>
  </si>
  <si>
    <t>สำนัก/กอง.......................................</t>
  </si>
  <si>
    <t xml:space="preserve">     1. .........................................</t>
  </si>
  <si>
    <t xml:space="preserve">     2. .........................................</t>
  </si>
  <si>
    <t xml:space="preserve">    รวมงบรายจ่ายอื่น</t>
  </si>
  <si>
    <t xml:space="preserve">       แผนงาน..............................................(รหัส......................)</t>
  </si>
  <si>
    <t xml:space="preserve">       งาน.....................................................(รหัส.......................)</t>
  </si>
  <si>
    <t>รหัสบัญชี</t>
  </si>
  <si>
    <t xml:space="preserve">   อุดหนุน......................</t>
  </si>
  <si>
    <t xml:space="preserve">            อุดหนุน...........................</t>
  </si>
  <si>
    <t>ลงชื่อ....................................................หัวหน้าฝ่าย.......................................</t>
  </si>
  <si>
    <t xml:space="preserve">   1. ครุภัณฑ์สำนักงาน</t>
  </si>
  <si>
    <t xml:space="preserve">   2. ครุภัณฑ์การศึกษา</t>
  </si>
  <si>
    <t xml:space="preserve">   3. ครุภัณฑ์ยานพาหนะและขนส่ง</t>
  </si>
  <si>
    <t xml:space="preserve">   4. ครุภัณฑ์การเกษตร</t>
  </si>
  <si>
    <t xml:space="preserve">   5. ครุภัณฑ์ก่อสร้าง</t>
  </si>
  <si>
    <t xml:space="preserve">   6. ครุภัณฑ์ไฟฟ้าและวิทยุ</t>
  </si>
  <si>
    <t xml:space="preserve">   7. ครุภัณฑ์โฆษณาและเผยแพร่</t>
  </si>
  <si>
    <t xml:space="preserve">   8. ครุภัณฑ์วิทยาศาสตร์หรือการแพทย์</t>
  </si>
  <si>
    <t xml:space="preserve">   9. ครุภัณฑ์งานบ้านงานครัว</t>
  </si>
  <si>
    <t xml:space="preserve">   10. ครุภัณฑ์โรงงาน</t>
  </si>
  <si>
    <t xml:space="preserve">   11. ครุภัณฑ์เครื่องดับเพลิง</t>
  </si>
  <si>
    <t xml:space="preserve">   12. ครุภัณฑ์กีฬา</t>
  </si>
  <si>
    <t xml:space="preserve">   13. ครุภัณฑ์สำรวจ</t>
  </si>
  <si>
    <t xml:space="preserve">   14. ครุภัณฑ์ดนตรีและนาฎศิลป์</t>
  </si>
  <si>
    <t xml:space="preserve">   15. ครุภัณฑ์คอมพิวเตอร์</t>
  </si>
  <si>
    <t xml:space="preserve">   16. ครุภัณฑ์อื่น</t>
  </si>
  <si>
    <t xml:space="preserve">   17. ค่าบำรุงรักษาและปรับปรุงครุภัณฑ์</t>
  </si>
  <si>
    <t xml:space="preserve">     15. ครุภัณฑ์คอมพิวเตอร์</t>
  </si>
  <si>
    <t xml:space="preserve">     16. ครุภัณฑ์อื่น</t>
  </si>
  <si>
    <t xml:space="preserve">     17. ค่าบำรุงรักษาและปรับปรุงครุภัณฑ์</t>
  </si>
  <si>
    <t xml:space="preserve">     14. ครุภัณฑ์ดนตรีและนาฏศิลป์</t>
  </si>
  <si>
    <t>หมวด/ประเภท</t>
  </si>
  <si>
    <t>(+) โอนเพิ่ม/</t>
  </si>
  <si>
    <t>(-) โอนลด</t>
  </si>
  <si>
    <t xml:space="preserve">         ที่ไม่เข้าลักษณะรายจ่ายหมวดอื่นๆ</t>
  </si>
  <si>
    <t>ผลต่าง</t>
  </si>
  <si>
    <t>3-[1(+)/(-)2]</t>
  </si>
  <si>
    <t>รวมรายจ่ายประจำทั้งสิ้น</t>
  </si>
  <si>
    <t>รวมรายจ่ายเพื่อการลงทุนทั้งสิ้น</t>
  </si>
  <si>
    <t>รวมงบรายจ่ายทั้งสิ้น</t>
  </si>
  <si>
    <t xml:space="preserve">     1. ค่าซื้อหรือแลกเปลี่ยนที่ดิน</t>
  </si>
  <si>
    <t xml:space="preserve">     2. ค่าถมดิน</t>
  </si>
  <si>
    <t xml:space="preserve">     4. ค่าต่อเติมหรือดัดแปลงอาคารบ้านพัก</t>
  </si>
  <si>
    <t xml:space="preserve">     6. ค่าบำรุงรักษาและปรับปรุงที่ดินและสิ่งก่อสร้าง</t>
  </si>
  <si>
    <t xml:space="preserve">     5. ค่าก่อสร้างสิ่งสาธารณูปโภค</t>
  </si>
  <si>
    <t>520000</t>
  </si>
  <si>
    <t>521000</t>
  </si>
  <si>
    <t>522000</t>
  </si>
  <si>
    <t>530000</t>
  </si>
  <si>
    <t>531000</t>
  </si>
  <si>
    <t>532000</t>
  </si>
  <si>
    <t>533000</t>
  </si>
  <si>
    <t>534000</t>
  </si>
  <si>
    <t xml:space="preserve">   เงินเดือน(ฝ่ายการเมือง)                    (รวม)</t>
  </si>
  <si>
    <t xml:space="preserve">   เงินเดือน(ฝ่ายประจำ)                       (รวม)</t>
  </si>
  <si>
    <t>550000</t>
  </si>
  <si>
    <t xml:space="preserve">งบรายจ่ายอื่น:-                         </t>
  </si>
  <si>
    <r>
      <rPr>
        <b/>
        <sz val="17"/>
        <rFont val="Wingdings"/>
        <family val="0"/>
      </rPr>
      <t>?</t>
    </r>
    <r>
      <rPr>
        <b/>
        <sz val="16"/>
        <rFont val="TH SarabunPSK"/>
        <family val="2"/>
      </rPr>
      <t xml:space="preserve"> </t>
    </r>
    <r>
      <rPr>
        <b/>
        <sz val="17"/>
        <rFont val="TH SarabunPSK"/>
        <family val="2"/>
      </rPr>
      <t>กรุณาลงลายมือชื่อทุกครั้งก่อนส่งข้อมูลไปยังกองวิชาการและแผนงาน</t>
    </r>
  </si>
  <si>
    <t>ลงชื่อ...........................................หัวหน้าสำนัก/ผู้อำนวยการกอง..........................</t>
  </si>
  <si>
    <t xml:space="preserve">   ค่าวัสดุ                                         (รวม)</t>
  </si>
  <si>
    <t xml:space="preserve">   ค่าสาธารณูปโภค                             (รวม)</t>
  </si>
  <si>
    <t>(ใส่+/-หน้าตัวเลข)</t>
  </si>
  <si>
    <t>540000</t>
  </si>
  <si>
    <t>541000</t>
  </si>
  <si>
    <t>542000</t>
  </si>
  <si>
    <t>560000</t>
  </si>
  <si>
    <t>561000</t>
  </si>
  <si>
    <t xml:space="preserve">  ค่าครุภัณฑ์                                     (รวม)       </t>
  </si>
  <si>
    <t xml:space="preserve">  ค่าที่ดินและสิ่งก่อสร้าง                        (รวม)       </t>
  </si>
  <si>
    <t>-เงินอุดหนุนองค์กรปกครองส่วนท้องถิ่น    (รวม)</t>
  </si>
  <si>
    <t>-เงินอุดหนุนส่วนราชการ                      (รวม)</t>
  </si>
  <si>
    <t>-เงินอุดหนุนเอกชน                             (รวม)</t>
  </si>
  <si>
    <t xml:space="preserve">     2. เงินเพิ่มต่างๆ ของพนักงาน</t>
  </si>
  <si>
    <t xml:space="preserve">     5. เงินเพิ่มต่างๆ ของลูกจ้าง</t>
  </si>
  <si>
    <t xml:space="preserve">     7. เงินเพิ่มต่างๆ ของพนักงานจ้าง</t>
  </si>
  <si>
    <t xml:space="preserve">     3. อาคารต่างๆ </t>
  </si>
  <si>
    <t xml:space="preserve">   ค่าตอบแทน                                     (รวม)</t>
  </si>
  <si>
    <t xml:space="preserve">   ค่าใช้สอย                                        (รวม)</t>
  </si>
  <si>
    <t xml:space="preserve">   ค่าวัสดุ                                           (รวม)</t>
  </si>
  <si>
    <t xml:space="preserve">   ค่าสาธารณูปโภค                               (รวม)</t>
  </si>
  <si>
    <t xml:space="preserve">   ค่าครุภัณฑ์                                      (รวม)</t>
  </si>
  <si>
    <t xml:space="preserve">   ค่าที่ดินและสิ่งก่อสร้าง                        (รวม)</t>
  </si>
  <si>
    <t xml:space="preserve">   เงินอุดหนุน                                      (รวม)</t>
  </si>
  <si>
    <t xml:space="preserve">     1. เงินอุดหนุนองค์กรปกครองส่วนท้องถิ่น (รวม)</t>
  </si>
  <si>
    <t xml:space="preserve">     2. เงินอุดหนุนส่วนราชการ                  (รวม)</t>
  </si>
  <si>
    <t xml:space="preserve">   ค่าตอบแทน                                  (รวม)</t>
  </si>
  <si>
    <t xml:space="preserve">     4. ค่าจ้างพนักงานจ้าง</t>
  </si>
  <si>
    <t xml:space="preserve">     5. เงินเพิ่มต่างๆ ของพนักงานจ้าง</t>
  </si>
  <si>
    <t xml:space="preserve">     4. วัสดุก่อสร้าง</t>
  </si>
  <si>
    <t xml:space="preserve">     5. วัสดุยานพาหนะและขนส่ง</t>
  </si>
  <si>
    <t xml:space="preserve">     6. วัสดุเชื้อเพลิงและหล่อลื่น</t>
  </si>
  <si>
    <t xml:space="preserve">     7. วัสดุวิทยาศาสตร์หรือการแพทย์</t>
  </si>
  <si>
    <t xml:space="preserve">     8. วัสดุการเกษตร</t>
  </si>
  <si>
    <t xml:space="preserve">     9. วัสดุโฆษณาและเผยแพร่</t>
  </si>
  <si>
    <t xml:space="preserve">     10. วัสดุเครื่องแต่งกาย</t>
  </si>
  <si>
    <t xml:space="preserve">     11. วัสดุกีฬา</t>
  </si>
  <si>
    <t xml:space="preserve">     12. วัสดุคอมพิวเตอร์</t>
  </si>
  <si>
    <t xml:space="preserve">     13. วัสดุเครื่องดับเพลิง</t>
  </si>
  <si>
    <t xml:space="preserve">     14. วัสดุอื่นๆ</t>
  </si>
  <si>
    <t>งบดำเนินงาน:-</t>
  </si>
  <si>
    <t xml:space="preserve">    รวมงบดำเนินงาน</t>
  </si>
  <si>
    <t xml:space="preserve">   ค่าใช้สอย                                      (รวม)</t>
  </si>
  <si>
    <t xml:space="preserve">        1) ค่าใช้จ่ายในการเดินทางไปราชการ</t>
  </si>
  <si>
    <t xml:space="preserve">        2) โครงการต่างๆ</t>
  </si>
  <si>
    <t>ลงชื่อ....................................................หัวหน้างาน.......................................</t>
  </si>
  <si>
    <t>ลงชื่อ....................................................ผู้รับผิดชอบ........................................</t>
  </si>
  <si>
    <t>ลงชื่อ....................................................ผู้รับผิดชอบ.......................................</t>
  </si>
  <si>
    <r>
      <t xml:space="preserve">  </t>
    </r>
    <r>
      <rPr>
        <sz val="17"/>
        <color indexed="9"/>
        <rFont val="TH SarabunPSK"/>
        <family val="2"/>
      </rPr>
      <t xml:space="preserve">      </t>
    </r>
    <r>
      <rPr>
        <sz val="17"/>
        <rFont val="TH SarabunPSK"/>
        <family val="2"/>
      </rPr>
      <t>- ค่าก่อสร้างถนน ค.ส.ล. ...........................</t>
    </r>
  </si>
  <si>
    <r>
      <t xml:space="preserve">  </t>
    </r>
    <r>
      <rPr>
        <sz val="17"/>
        <color indexed="9"/>
        <rFont val="TH SarabunPSK"/>
        <family val="2"/>
      </rPr>
      <t xml:space="preserve">      </t>
    </r>
    <r>
      <rPr>
        <sz val="17"/>
        <rFont val="TH SarabunPSK"/>
        <family val="2"/>
      </rPr>
      <t>- ค่าก่อสร้างระบบระบายน้ำ .....................</t>
    </r>
  </si>
  <si>
    <t>-เงินอุดหนุนกิจการที่เป็นสาธารณประโยชน์ (รวม)</t>
  </si>
  <si>
    <r>
      <t xml:space="preserve">    </t>
    </r>
    <r>
      <rPr>
        <sz val="17"/>
        <color indexed="9"/>
        <rFont val="TH SarabunPSK"/>
        <family val="2"/>
      </rPr>
      <t xml:space="preserve">    </t>
    </r>
    <r>
      <rPr>
        <sz val="17"/>
        <rFont val="TH SarabunPSK"/>
        <family val="2"/>
      </rPr>
      <t>- ค่าก่อสร้างถนน ค.ส.ล. ...........................</t>
    </r>
  </si>
  <si>
    <r>
      <t xml:space="preserve">    </t>
    </r>
    <r>
      <rPr>
        <sz val="17"/>
        <color indexed="9"/>
        <rFont val="TH SarabunPSK"/>
        <family val="2"/>
      </rPr>
      <t xml:space="preserve">    </t>
    </r>
    <r>
      <rPr>
        <sz val="17"/>
        <rFont val="TH SarabunPSK"/>
        <family val="2"/>
      </rPr>
      <t>- ค่าก่อสร้างระบบระบายน้ำ ......................</t>
    </r>
  </si>
  <si>
    <t>บัญชีงบประมาณรายจ่ายประจำปีงบประมาณ พ.ศ. 2565</t>
  </si>
  <si>
    <t>จ่ายจริง ปี 63</t>
  </si>
  <si>
    <t>ปี 64 ตั้งไว้</t>
  </si>
  <si>
    <t>ตั้งงบปี 65</t>
  </si>
  <si>
    <t>ตั้งเพิ่ม/ลดจากปี 65</t>
  </si>
  <si>
    <t>แบบ งป. ๒</t>
  </si>
  <si>
    <t>แบบคำของบประมาณรายจ่าย</t>
  </si>
  <si>
    <t>เพื่อประกอบการพิจารณาขอตั้งงบประมาณรายจ่ายประจำปีงบประมาณ พ.ศ. 2565</t>
  </si>
  <si>
    <t>**********************************</t>
  </si>
  <si>
    <t>รวม</t>
  </si>
  <si>
    <t>จำนวนเงิน</t>
  </si>
  <si>
    <t>ยุทธศาสตร์ชาติ ยุทธศาสตร์จังหวัด แผนพัฒนาท้องถิ่น</t>
  </si>
  <si>
    <t xml:space="preserve">   เงินเดือน(ฝ่ายประจำ)                        (รวม)</t>
  </si>
  <si>
    <t xml:space="preserve">   เงินรายจ่ายอื่น                             (รวม)</t>
  </si>
  <si>
    <t xml:space="preserve">             .........................................</t>
  </si>
  <si>
    <t>ด้านการพัฒนาและ</t>
  </si>
  <si>
    <t>เสริมศักยภาพ</t>
  </si>
  <si>
    <t>ทรัพยากร</t>
  </si>
  <si>
    <t>มนุษย์</t>
  </si>
  <si>
    <t>วันที่................................</t>
  </si>
  <si>
    <t xml:space="preserve">     4. เงินอุดหนุนองค์กรประชาชน            (รวม)</t>
  </si>
  <si>
    <t xml:space="preserve">     5. เงินอุดหนุนองค์กรการกุศล   (รวม)</t>
  </si>
  <si>
    <t xml:space="preserve">     3. เงินอุดหนุนรัฐวิสาหกิจ                    (รวม)</t>
  </si>
  <si>
    <t>หน่วยงาน กองวิชาการและแผนงาน</t>
  </si>
  <si>
    <t>และวิชาการ</t>
  </si>
  <si>
    <t>งานวางแผนสถิติ</t>
  </si>
  <si>
    <t>(กวี   จันดี)</t>
  </si>
  <si>
    <t>ผู้อำนวยการกองวิชาการและแผนงาน</t>
  </si>
  <si>
    <t>ลงชื่อจ่าเอก................................................ผู้เสนอขอตั้งงบประมาณ</t>
  </si>
  <si>
    <t>เพื่อจัดทำแผนพัฒนาท้องถิ่น</t>
  </si>
  <si>
    <t xml:space="preserve">            -โครงการจัดเวทีประชาคม</t>
  </si>
  <si>
    <t xml:space="preserve">     1. ค่าเช่าบ้าน</t>
  </si>
  <si>
    <t xml:space="preserve">     2. เงินช่วยเหลือการศึกษาบุตร</t>
  </si>
  <si>
    <t>2.รายจ่ายเกี่ยวกับการรับรองและพิธีการ</t>
  </si>
  <si>
    <t xml:space="preserve">       2) ค่าใช้จ่ายในการฝึกอบรมและสัมมนา</t>
  </si>
  <si>
    <t xml:space="preserve">    3. รายจ่ายเกี่ยวเนื่องกับการปฏิบัติราชการ-</t>
  </si>
  <si>
    <t xml:space="preserve">        3) โครงการต่างๆ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</si>
</sst>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%"/>
    <numFmt numFmtId="206" formatCode="0.000000"/>
    <numFmt numFmtId="207" formatCode="0.00000"/>
    <numFmt numFmtId="208" formatCode="0.0000"/>
    <numFmt numFmtId="209" formatCode="0.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9">
    <font>
      <sz val="10"/>
      <name val="Arial"/>
      <family val="0"/>
    </font>
    <font>
      <b/>
      <sz val="17"/>
      <name val="Wingdings"/>
      <family val="0"/>
    </font>
    <font>
      <b/>
      <sz val="17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9"/>
      <name val="TH SarabunPSK"/>
      <family val="2"/>
    </font>
    <font>
      <sz val="17"/>
      <name val="TH SarabunPSK"/>
      <family val="2"/>
    </font>
    <font>
      <b/>
      <u val="single"/>
      <sz val="15"/>
      <name val="TH SarabunPSK"/>
      <family val="2"/>
    </font>
    <font>
      <sz val="17"/>
      <color indexed="9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7"/>
      <color indexed="9"/>
      <name val="TH SarabunPSK"/>
      <family val="2"/>
    </font>
    <font>
      <b/>
      <sz val="17"/>
      <color indexed="10"/>
      <name val="TH SarabunPSK"/>
      <family val="2"/>
    </font>
    <font>
      <b/>
      <sz val="24"/>
      <color indexed="8"/>
      <name val="TH SarabunPSK"/>
      <family val="2"/>
    </font>
    <font>
      <b/>
      <sz val="19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7"/>
      <color theme="0"/>
      <name val="TH SarabunPSK"/>
      <family val="2"/>
    </font>
    <font>
      <b/>
      <sz val="17"/>
      <color theme="0"/>
      <name val="TH SarabunPSK"/>
      <family val="2"/>
    </font>
    <font>
      <b/>
      <sz val="17"/>
      <color rgb="FFFF0000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46" applyFont="1" applyBorder="1" applyAlignment="1">
      <alignment horizontal="left"/>
      <protection/>
    </xf>
    <xf numFmtId="0" fontId="3" fillId="0" borderId="0" xfId="46" applyFont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46" applyFont="1" applyBorder="1" applyAlignment="1">
      <alignment horizontal="center" vertical="center"/>
      <protection/>
    </xf>
    <xf numFmtId="0" fontId="12" fillId="0" borderId="0" xfId="46" applyFont="1">
      <alignment/>
      <protection/>
    </xf>
    <xf numFmtId="0" fontId="10" fillId="0" borderId="12" xfId="46" applyFont="1" applyBorder="1" applyAlignment="1" quotePrefix="1">
      <alignment horizontal="center" vertical="center"/>
      <protection/>
    </xf>
    <xf numFmtId="0" fontId="10" fillId="0" borderId="13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 horizontal="left" vertical="center"/>
      <protection/>
    </xf>
    <xf numFmtId="0" fontId="4" fillId="0" borderId="14" xfId="46" applyFont="1" applyBorder="1" applyAlignment="1">
      <alignment horizontal="center"/>
      <protection/>
    </xf>
    <xf numFmtId="0" fontId="10" fillId="0" borderId="14" xfId="46" applyFont="1" applyBorder="1" applyAlignment="1">
      <alignment horizontal="center" vertical="center"/>
      <protection/>
    </xf>
    <xf numFmtId="0" fontId="2" fillId="0" borderId="14" xfId="46" applyFont="1" applyBorder="1" applyAlignment="1">
      <alignment horizontal="left" vertical="center"/>
      <protection/>
    </xf>
    <xf numFmtId="0" fontId="2" fillId="0" borderId="10" xfId="46" applyFont="1" applyBorder="1" applyAlignment="1">
      <alignment horizontal="left" vertical="center"/>
      <protection/>
    </xf>
    <xf numFmtId="3" fontId="2" fillId="0" borderId="10" xfId="39" applyNumberFormat="1" applyFont="1" applyBorder="1" applyAlignment="1">
      <alignment horizontal="center" vertical="center"/>
    </xf>
    <xf numFmtId="0" fontId="12" fillId="0" borderId="10" xfId="46" applyFont="1" applyBorder="1" applyAlignment="1">
      <alignment horizontal="left" vertical="center"/>
      <protection/>
    </xf>
    <xf numFmtId="0" fontId="12" fillId="0" borderId="12" xfId="46" applyFont="1" applyBorder="1" applyAlignment="1">
      <alignment horizontal="left" vertical="center"/>
      <protection/>
    </xf>
    <xf numFmtId="0" fontId="2" fillId="0" borderId="15" xfId="46" applyFont="1" applyBorder="1" applyAlignment="1">
      <alignment horizontal="left" vertical="center"/>
      <protection/>
    </xf>
    <xf numFmtId="3" fontId="2" fillId="0" borderId="15" xfId="39" applyNumberFormat="1" applyFont="1" applyBorder="1" applyAlignment="1">
      <alignment horizontal="center" vertical="center"/>
    </xf>
    <xf numFmtId="3" fontId="2" fillId="0" borderId="14" xfId="39" applyNumberFormat="1" applyFont="1" applyBorder="1" applyAlignment="1">
      <alignment horizontal="center" vertical="center"/>
    </xf>
    <xf numFmtId="0" fontId="12" fillId="0" borderId="16" xfId="46" applyFont="1" applyBorder="1" applyAlignment="1">
      <alignment horizontal="left" vertical="center"/>
      <protection/>
    </xf>
    <xf numFmtId="0" fontId="12" fillId="0" borderId="0" xfId="46" applyFont="1" applyBorder="1" applyAlignment="1">
      <alignment horizontal="left" vertical="center"/>
      <protection/>
    </xf>
    <xf numFmtId="3" fontId="2" fillId="0" borderId="12" xfId="39" applyNumberFormat="1" applyFont="1" applyBorder="1" applyAlignment="1">
      <alignment horizontal="center" vertical="center"/>
    </xf>
    <xf numFmtId="0" fontId="12" fillId="0" borderId="14" xfId="46" applyFont="1" applyBorder="1" applyAlignment="1">
      <alignment horizontal="left" vertical="center"/>
      <protection/>
    </xf>
    <xf numFmtId="3" fontId="12" fillId="0" borderId="10" xfId="39" applyNumberFormat="1" applyFont="1" applyBorder="1" applyAlignment="1">
      <alignment horizontal="center" vertical="center"/>
    </xf>
    <xf numFmtId="0" fontId="2" fillId="0" borderId="17" xfId="46" applyFont="1" applyBorder="1" applyAlignment="1">
      <alignment horizontal="left" vertical="center"/>
      <protection/>
    </xf>
    <xf numFmtId="3" fontId="2" fillId="0" borderId="17" xfId="39" applyNumberFormat="1" applyFont="1" applyBorder="1" applyAlignment="1">
      <alignment horizontal="center" vertical="center"/>
    </xf>
    <xf numFmtId="0" fontId="2" fillId="0" borderId="0" xfId="46" applyFont="1" applyBorder="1" applyAlignment="1">
      <alignment horizontal="left" vertical="center"/>
      <protection/>
    </xf>
    <xf numFmtId="3" fontId="2" fillId="0" borderId="0" xfId="39" applyNumberFormat="1" applyFont="1" applyBorder="1" applyAlignment="1">
      <alignment horizontal="center" vertical="center"/>
    </xf>
    <xf numFmtId="3" fontId="2" fillId="0" borderId="18" xfId="39" applyNumberFormat="1" applyFont="1" applyBorder="1" applyAlignment="1">
      <alignment horizontal="center" vertical="center"/>
    </xf>
    <xf numFmtId="3" fontId="2" fillId="0" borderId="19" xfId="46" applyNumberFormat="1" applyFont="1" applyBorder="1" applyAlignment="1">
      <alignment horizontal="center"/>
      <protection/>
    </xf>
    <xf numFmtId="3" fontId="2" fillId="0" borderId="20" xfId="46" applyNumberFormat="1" applyFont="1" applyBorder="1" applyAlignment="1">
      <alignment horizontal="center"/>
      <protection/>
    </xf>
    <xf numFmtId="3" fontId="2" fillId="0" borderId="0" xfId="46" applyNumberFormat="1" applyFont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6" fillId="0" borderId="0" xfId="46" applyFont="1">
      <alignment/>
      <protection/>
    </xf>
    <xf numFmtId="3" fontId="2" fillId="0" borderId="0" xfId="46" applyNumberFormat="1" applyFont="1" applyBorder="1" applyAlignment="1">
      <alignment horizontal="left"/>
      <protection/>
    </xf>
    <xf numFmtId="0" fontId="2" fillId="0" borderId="0" xfId="46" applyFont="1" applyAlignment="1">
      <alignment horizontal="center"/>
      <protection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46" applyNumberFormat="1" applyFont="1" applyAlignment="1">
      <alignment horizontal="center"/>
      <protection/>
    </xf>
    <xf numFmtId="49" fontId="7" fillId="0" borderId="14" xfId="46" applyNumberFormat="1" applyFont="1" applyBorder="1" applyAlignment="1">
      <alignment horizontal="center" vertical="center"/>
      <protection/>
    </xf>
    <xf numFmtId="49" fontId="7" fillId="0" borderId="10" xfId="46" applyNumberFormat="1" applyFont="1" applyBorder="1" applyAlignment="1">
      <alignment horizontal="center" vertical="center"/>
      <protection/>
    </xf>
    <xf numFmtId="49" fontId="9" fillId="0" borderId="10" xfId="46" applyNumberFormat="1" applyFont="1" applyBorder="1" applyAlignment="1">
      <alignment horizontal="center" vertical="center"/>
      <protection/>
    </xf>
    <xf numFmtId="49" fontId="9" fillId="0" borderId="12" xfId="46" applyNumberFormat="1" applyFont="1" applyBorder="1" applyAlignment="1">
      <alignment horizontal="center" vertical="center"/>
      <protection/>
    </xf>
    <xf numFmtId="49" fontId="7" fillId="0" borderId="15" xfId="46" applyNumberFormat="1" applyFont="1" applyBorder="1" applyAlignment="1">
      <alignment horizontal="center" vertical="center"/>
      <protection/>
    </xf>
    <xf numFmtId="49" fontId="9" fillId="0" borderId="16" xfId="46" applyNumberFormat="1" applyFont="1" applyBorder="1" applyAlignment="1">
      <alignment horizontal="center" vertical="center"/>
      <protection/>
    </xf>
    <xf numFmtId="49" fontId="9" fillId="0" borderId="0" xfId="46" applyNumberFormat="1" applyFont="1" applyBorder="1" applyAlignment="1">
      <alignment horizontal="center" vertical="center"/>
      <protection/>
    </xf>
    <xf numFmtId="49" fontId="9" fillId="0" borderId="14" xfId="46" applyNumberFormat="1" applyFont="1" applyBorder="1" applyAlignment="1">
      <alignment horizontal="center" vertical="center"/>
      <protection/>
    </xf>
    <xf numFmtId="49" fontId="7" fillId="0" borderId="17" xfId="46" applyNumberFormat="1" applyFont="1" applyBorder="1" applyAlignment="1">
      <alignment horizontal="center" vertical="center"/>
      <protection/>
    </xf>
    <xf numFmtId="49" fontId="7" fillId="0" borderId="0" xfId="46" applyNumberFormat="1" applyFont="1" applyBorder="1" applyAlignment="1">
      <alignment horizontal="center" vertical="center"/>
      <protection/>
    </xf>
    <xf numFmtId="49" fontId="7" fillId="0" borderId="19" xfId="46" applyNumberFormat="1" applyFont="1" applyBorder="1" applyAlignment="1">
      <alignment horizontal="center"/>
      <protection/>
    </xf>
    <xf numFmtId="49" fontId="7" fillId="0" borderId="0" xfId="46" applyNumberFormat="1" applyFont="1" applyBorder="1" applyAlignment="1">
      <alignment horizontal="center"/>
      <protection/>
    </xf>
    <xf numFmtId="49" fontId="13" fillId="0" borderId="0" xfId="46" applyNumberFormat="1" applyFont="1" applyAlignment="1">
      <alignment horizontal="center"/>
      <protection/>
    </xf>
    <xf numFmtId="49" fontId="7" fillId="0" borderId="0" xfId="46" applyNumberFormat="1" applyFont="1" applyAlignment="1">
      <alignment horizontal="center"/>
      <protection/>
    </xf>
    <xf numFmtId="0" fontId="3" fillId="0" borderId="10" xfId="46" applyFont="1" applyBorder="1" applyAlignment="1">
      <alignment horizontal="left" vertical="center"/>
      <protection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12" fillId="0" borderId="10" xfId="0" applyFont="1" applyBorder="1" applyAlignment="1" quotePrefix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 quotePrefix="1">
      <alignment/>
    </xf>
    <xf numFmtId="3" fontId="2" fillId="0" borderId="21" xfId="46" applyNumberFormat="1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 vertical="center"/>
      <protection/>
    </xf>
    <xf numFmtId="49" fontId="7" fillId="0" borderId="12" xfId="46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 quotePrefix="1">
      <alignment horizontal="center"/>
    </xf>
    <xf numFmtId="49" fontId="9" fillId="0" borderId="12" xfId="0" applyNumberFormat="1" applyFont="1" applyBorder="1" applyAlignment="1" quotePrefix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5" fillId="0" borderId="10" xfId="46" applyFont="1" applyBorder="1" applyAlignment="1">
      <alignment horizontal="center"/>
      <protection/>
    </xf>
    <xf numFmtId="203" fontId="2" fillId="0" borderId="12" xfId="38" applyNumberFormat="1" applyFont="1" applyBorder="1" applyAlignment="1">
      <alignment horizontal="center"/>
    </xf>
    <xf numFmtId="203" fontId="2" fillId="0" borderId="13" xfId="38" applyNumberFormat="1" applyFont="1" applyBorder="1" applyAlignment="1">
      <alignment horizontal="center" vertical="center"/>
    </xf>
    <xf numFmtId="203" fontId="12" fillId="0" borderId="10" xfId="38" applyNumberFormat="1" applyFont="1" applyBorder="1" applyAlignment="1">
      <alignment horizontal="center"/>
    </xf>
    <xf numFmtId="203" fontId="2" fillId="0" borderId="10" xfId="38" applyNumberFormat="1" applyFont="1" applyBorder="1" applyAlignment="1">
      <alignment horizontal="center" vertical="center"/>
    </xf>
    <xf numFmtId="203" fontId="2" fillId="0" borderId="10" xfId="38" applyNumberFormat="1" applyFont="1" applyBorder="1" applyAlignment="1">
      <alignment horizontal="center"/>
    </xf>
    <xf numFmtId="203" fontId="12" fillId="0" borderId="12" xfId="38" applyNumberFormat="1" applyFont="1" applyBorder="1" applyAlignment="1">
      <alignment horizontal="center"/>
    </xf>
    <xf numFmtId="203" fontId="2" fillId="0" borderId="15" xfId="38" applyNumberFormat="1" applyFont="1" applyBorder="1" applyAlignment="1">
      <alignment horizontal="center"/>
    </xf>
    <xf numFmtId="203" fontId="12" fillId="0" borderId="14" xfId="38" applyNumberFormat="1" applyFont="1" applyBorder="1" applyAlignment="1">
      <alignment horizontal="center"/>
    </xf>
    <xf numFmtId="203" fontId="2" fillId="0" borderId="14" xfId="38" applyNumberFormat="1" applyFont="1" applyBorder="1" applyAlignment="1">
      <alignment horizontal="center" vertical="center"/>
    </xf>
    <xf numFmtId="203" fontId="4" fillId="0" borderId="14" xfId="38" applyNumberFormat="1" applyFont="1" applyBorder="1" applyAlignment="1">
      <alignment/>
    </xf>
    <xf numFmtId="203" fontId="4" fillId="0" borderId="10" xfId="38" applyNumberFormat="1" applyFont="1" applyBorder="1" applyAlignment="1">
      <alignment/>
    </xf>
    <xf numFmtId="203" fontId="12" fillId="0" borderId="13" xfId="38" applyNumberFormat="1" applyFont="1" applyBorder="1" applyAlignment="1">
      <alignment horizontal="center"/>
    </xf>
    <xf numFmtId="203" fontId="4" fillId="0" borderId="19" xfId="38" applyNumberFormat="1" applyFont="1" applyBorder="1" applyAlignment="1">
      <alignment/>
    </xf>
    <xf numFmtId="0" fontId="4" fillId="0" borderId="0" xfId="46" applyFont="1">
      <alignment/>
      <protection/>
    </xf>
    <xf numFmtId="0" fontId="55" fillId="0" borderId="10" xfId="46" applyFont="1" applyBorder="1" applyAlignment="1">
      <alignment horizontal="left" vertical="center"/>
      <protection/>
    </xf>
    <xf numFmtId="0" fontId="56" fillId="0" borderId="14" xfId="46" applyFont="1" applyBorder="1" applyAlignment="1">
      <alignment horizontal="left" vertical="center"/>
      <protection/>
    </xf>
    <xf numFmtId="0" fontId="2" fillId="0" borderId="19" xfId="46" applyFont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5" fillId="0" borderId="14" xfId="46" applyFont="1" applyBorder="1" applyAlignment="1">
      <alignment horizontal="center"/>
      <protection/>
    </xf>
    <xf numFmtId="0" fontId="2" fillId="0" borderId="20" xfId="46" applyFont="1" applyBorder="1" applyAlignment="1">
      <alignment horizontal="left" vertical="center"/>
      <protection/>
    </xf>
    <xf numFmtId="203" fontId="2" fillId="0" borderId="20" xfId="38" applyNumberFormat="1" applyFont="1" applyBorder="1" applyAlignment="1">
      <alignment horizontal="center"/>
    </xf>
    <xf numFmtId="203" fontId="10" fillId="0" borderId="10" xfId="38" applyNumberFormat="1" applyFont="1" applyBorder="1" applyAlignment="1">
      <alignment horizontal="center" vertical="center"/>
    </xf>
    <xf numFmtId="203" fontId="10" fillId="0" borderId="10" xfId="38" applyNumberFormat="1" applyFont="1" applyBorder="1" applyAlignment="1">
      <alignment horizontal="center"/>
    </xf>
    <xf numFmtId="0" fontId="2" fillId="0" borderId="0" xfId="46" applyFont="1" applyBorder="1" applyAlignment="1">
      <alignment horizontal="center" vertical="center"/>
      <protection/>
    </xf>
    <xf numFmtId="203" fontId="4" fillId="0" borderId="0" xfId="38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4" fillId="0" borderId="22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4" fillId="0" borderId="24" xfId="46" applyFont="1" applyBorder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49" fontId="4" fillId="0" borderId="12" xfId="46" applyNumberFormat="1" applyFont="1" applyBorder="1" applyAlignment="1">
      <alignment horizontal="center" vertical="center" wrapText="1"/>
      <protection/>
    </xf>
    <xf numFmtId="49" fontId="4" fillId="0" borderId="13" xfId="46" applyNumberFormat="1" applyFont="1" applyBorder="1" applyAlignment="1">
      <alignment horizontal="center" vertical="center" wrapText="1"/>
      <protection/>
    </xf>
    <xf numFmtId="49" fontId="4" fillId="0" borderId="14" xfId="46" applyNumberFormat="1" applyFont="1" applyBorder="1" applyAlignment="1">
      <alignment horizontal="center" vertical="center" wrapText="1"/>
      <protection/>
    </xf>
    <xf numFmtId="0" fontId="11" fillId="0" borderId="0" xfId="46" applyFont="1" applyAlignment="1">
      <alignment horizontal="right"/>
      <protection/>
    </xf>
    <xf numFmtId="0" fontId="11" fillId="0" borderId="0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203" fontId="57" fillId="0" borderId="10" xfId="38" applyNumberFormat="1" applyFont="1" applyBorder="1" applyAlignment="1">
      <alignment horizontal="center"/>
    </xf>
    <xf numFmtId="0" fontId="4" fillId="0" borderId="10" xfId="46" applyFont="1" applyBorder="1" applyAlignment="1">
      <alignment horizontal="center"/>
      <protection/>
    </xf>
    <xf numFmtId="203" fontId="2" fillId="0" borderId="12" xfId="38" applyNumberFormat="1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3" xfId="37"/>
    <cellStyle name="เครื่องหมายจุลภาค_กระดาษทำการเทศฯ ปี 5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_กระดาษทำการเทศฯ ปี 5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0</xdr:rowOff>
    </xdr:from>
    <xdr:to>
      <xdr:col>7</xdr:col>
      <xdr:colOff>0</xdr:colOff>
      <xdr:row>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24625" y="0"/>
          <a:ext cx="1485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รายจ่ายประจำ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0</xdr:rowOff>
    </xdr:from>
    <xdr:to>
      <xdr:col>7</xdr:col>
      <xdr:colOff>0</xdr:colOff>
      <xdr:row>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24625" y="0"/>
          <a:ext cx="1485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รายจ่ายประจำ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6</xdr:col>
      <xdr:colOff>981075</xdr:colOff>
      <xdr:row>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00800" y="0"/>
          <a:ext cx="1685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900" b="1" i="0" u="none" baseline="0">
              <a:solidFill>
                <a:srgbClr val="000000"/>
              </a:solidFill>
            </a:rPr>
            <a:t>รายจ่ายเพื่อการลงทุน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6</xdr:row>
      <xdr:rowOff>76200</xdr:rowOff>
    </xdr:from>
    <xdr:to>
      <xdr:col>0</xdr:col>
      <xdr:colOff>2752725</xdr:colOff>
      <xdr:row>8</xdr:row>
      <xdr:rowOff>95250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133600" y="2247900"/>
          <a:ext cx="61912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งาน</a:t>
          </a:r>
        </a:p>
      </xdr:txBody>
    </xdr:sp>
    <xdr:clientData/>
  </xdr:twoCellAnchor>
  <xdr:twoCellAnchor>
    <xdr:from>
      <xdr:col>0</xdr:col>
      <xdr:colOff>304800</xdr:colOff>
      <xdr:row>8</xdr:row>
      <xdr:rowOff>85725</xdr:rowOff>
    </xdr:from>
    <xdr:to>
      <xdr:col>0</xdr:col>
      <xdr:colOff>923925</xdr:colOff>
      <xdr:row>8</xdr:row>
      <xdr:rowOff>390525</xdr:rowOff>
    </xdr:to>
    <xdr:sp>
      <xdr:nvSpPr>
        <xdr:cNvPr id="2" name="สี่เหลี่ยมผืนผ้า 3"/>
        <xdr:cNvSpPr>
          <a:spLocks/>
        </xdr:cNvSpPr>
      </xdr:nvSpPr>
      <xdr:spPr>
        <a:xfrm>
          <a:off x="304800" y="2828925"/>
          <a:ext cx="61912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D9" sqref="D9"/>
    </sheetView>
  </sheetViews>
  <sheetFormatPr defaultColWidth="9.57421875" defaultRowHeight="12.75"/>
  <cols>
    <col min="1" max="1" width="44.00390625" style="5" customWidth="1"/>
    <col min="2" max="2" width="7.28125" style="46" customWidth="1"/>
    <col min="3" max="3" width="12.421875" style="5" customWidth="1"/>
    <col min="4" max="4" width="14.421875" style="5" customWidth="1"/>
    <col min="5" max="5" width="13.140625" style="5" customWidth="1"/>
    <col min="6" max="6" width="14.140625" style="5" customWidth="1"/>
    <col min="7" max="7" width="14.7109375" style="5" customWidth="1"/>
    <col min="8" max="16384" width="9.57421875" style="5" customWidth="1"/>
  </cols>
  <sheetData>
    <row r="2" spans="1:7" ht="27.75">
      <c r="A2" s="109" t="s">
        <v>180</v>
      </c>
      <c r="B2" s="109"/>
      <c r="C2" s="109"/>
      <c r="D2" s="109"/>
      <c r="E2" s="109"/>
      <c r="F2" s="109"/>
      <c r="G2" s="109"/>
    </row>
    <row r="3" spans="1:7" ht="27">
      <c r="A3" s="110" t="s">
        <v>68</v>
      </c>
      <c r="B3" s="110"/>
      <c r="C3" s="110"/>
      <c r="D3" s="110"/>
      <c r="E3" s="110"/>
      <c r="F3" s="110"/>
      <c r="G3" s="110"/>
    </row>
    <row r="4" spans="1:7" s="7" customFormat="1" ht="24">
      <c r="A4" s="6"/>
      <c r="B4" s="44"/>
      <c r="C4" s="3" t="s">
        <v>72</v>
      </c>
      <c r="D4" s="3"/>
      <c r="E4" s="3"/>
      <c r="F4" s="3"/>
      <c r="G4" s="3"/>
    </row>
    <row r="5" spans="1:7" s="7" customFormat="1" ht="24">
      <c r="A5" s="8"/>
      <c r="B5" s="45"/>
      <c r="C5" s="9" t="s">
        <v>73</v>
      </c>
      <c r="F5" s="6"/>
      <c r="G5" s="10"/>
    </row>
    <row r="6" spans="1:7" s="12" customFormat="1" ht="23.25" customHeight="1">
      <c r="A6" s="111" t="s">
        <v>99</v>
      </c>
      <c r="B6" s="114" t="s">
        <v>74</v>
      </c>
      <c r="C6" s="111" t="s">
        <v>181</v>
      </c>
      <c r="D6" s="106" t="s">
        <v>1</v>
      </c>
      <c r="E6" s="107"/>
      <c r="F6" s="108"/>
      <c r="G6" s="11" t="s">
        <v>103</v>
      </c>
    </row>
    <row r="7" spans="1:7" s="12" customFormat="1" ht="14.25" customHeight="1">
      <c r="A7" s="112"/>
      <c r="B7" s="115"/>
      <c r="C7" s="112"/>
      <c r="D7" s="13">
        <v>1</v>
      </c>
      <c r="E7" s="13">
        <v>2</v>
      </c>
      <c r="F7" s="13">
        <v>3</v>
      </c>
      <c r="G7" s="14" t="s">
        <v>104</v>
      </c>
    </row>
    <row r="8" spans="1:7" s="12" customFormat="1" ht="23.25" customHeight="1">
      <c r="A8" s="112"/>
      <c r="B8" s="115"/>
      <c r="C8" s="112"/>
      <c r="D8" s="15" t="s">
        <v>182</v>
      </c>
      <c r="E8" s="15" t="s">
        <v>100</v>
      </c>
      <c r="F8" s="15" t="s">
        <v>183</v>
      </c>
      <c r="G8" s="16" t="s">
        <v>184</v>
      </c>
    </row>
    <row r="9" spans="1:7" s="12" customFormat="1" ht="23.25" customHeight="1">
      <c r="A9" s="113"/>
      <c r="B9" s="116"/>
      <c r="C9" s="113"/>
      <c r="D9" s="17"/>
      <c r="E9" s="17" t="s">
        <v>101</v>
      </c>
      <c r="F9" s="17"/>
      <c r="G9" s="18" t="s">
        <v>129</v>
      </c>
    </row>
    <row r="10" spans="1:7" s="12" customFormat="1" ht="24" customHeight="1">
      <c r="A10" s="19" t="s">
        <v>21</v>
      </c>
      <c r="B10" s="47" t="s">
        <v>113</v>
      </c>
      <c r="C10" s="94"/>
      <c r="D10" s="94"/>
      <c r="E10" s="94"/>
      <c r="F10" s="94"/>
      <c r="G10" s="94"/>
    </row>
    <row r="11" spans="1:7" s="12" customFormat="1" ht="24" customHeight="1">
      <c r="A11" s="20" t="s">
        <v>121</v>
      </c>
      <c r="B11" s="48" t="s">
        <v>114</v>
      </c>
      <c r="C11" s="21">
        <f>SUM(C12:C16)</f>
        <v>0</v>
      </c>
      <c r="D11" s="21">
        <f>SUM(D12:D16)</f>
        <v>0</v>
      </c>
      <c r="E11" s="21">
        <f>SUM(E12:E16)</f>
        <v>0</v>
      </c>
      <c r="F11" s="21">
        <f>SUM(F12:F16)</f>
        <v>0</v>
      </c>
      <c r="G11" s="21"/>
    </row>
    <row r="12" spans="1:7" s="12" customFormat="1" ht="24" customHeight="1">
      <c r="A12" s="22" t="s">
        <v>22</v>
      </c>
      <c r="B12" s="49">
        <v>210100</v>
      </c>
      <c r="C12" s="22"/>
      <c r="D12" s="22"/>
      <c r="E12" s="22"/>
      <c r="F12" s="22"/>
      <c r="G12" s="22"/>
    </row>
    <row r="13" spans="1:7" s="12" customFormat="1" ht="24" customHeight="1">
      <c r="A13" s="61" t="s">
        <v>23</v>
      </c>
      <c r="B13" s="49">
        <v>210200</v>
      </c>
      <c r="C13" s="22"/>
      <c r="D13" s="22"/>
      <c r="E13" s="22"/>
      <c r="F13" s="22"/>
      <c r="G13" s="22"/>
    </row>
    <row r="14" spans="1:7" s="12" customFormat="1" ht="24" customHeight="1">
      <c r="A14" s="22" t="s">
        <v>24</v>
      </c>
      <c r="B14" s="49">
        <v>210300</v>
      </c>
      <c r="C14" s="22"/>
      <c r="D14" s="22"/>
      <c r="E14" s="22"/>
      <c r="F14" s="22"/>
      <c r="G14" s="22"/>
    </row>
    <row r="15" spans="1:7" s="12" customFormat="1" ht="24" customHeight="1">
      <c r="A15" s="22" t="s">
        <v>25</v>
      </c>
      <c r="B15" s="49">
        <v>210400</v>
      </c>
      <c r="C15" s="22"/>
      <c r="D15" s="22"/>
      <c r="E15" s="22"/>
      <c r="F15" s="22"/>
      <c r="G15" s="22"/>
    </row>
    <row r="16" spans="1:7" s="12" customFormat="1" ht="24" customHeight="1">
      <c r="A16" s="22" t="s">
        <v>26</v>
      </c>
      <c r="B16" s="49">
        <v>210600</v>
      </c>
      <c r="C16" s="22"/>
      <c r="D16" s="22"/>
      <c r="E16" s="22"/>
      <c r="F16" s="22"/>
      <c r="G16" s="22"/>
    </row>
    <row r="17" spans="1:7" s="12" customFormat="1" ht="24" customHeight="1">
      <c r="A17" s="20" t="s">
        <v>122</v>
      </c>
      <c r="B17" s="48" t="s">
        <v>115</v>
      </c>
      <c r="C17" s="21">
        <f>SUM(C18:C24)</f>
        <v>0</v>
      </c>
      <c r="D17" s="21">
        <f>SUM(D18:D24)</f>
        <v>0</v>
      </c>
      <c r="E17" s="21">
        <f>SUM(E18:E24)</f>
        <v>0</v>
      </c>
      <c r="F17" s="21">
        <f>SUM(F18:F24)</f>
        <v>0</v>
      </c>
      <c r="G17" s="21"/>
    </row>
    <row r="18" spans="1:7" s="12" customFormat="1" ht="24" customHeight="1">
      <c r="A18" s="22" t="s">
        <v>27</v>
      </c>
      <c r="B18" s="49">
        <v>220100</v>
      </c>
      <c r="C18" s="22"/>
      <c r="D18" s="22"/>
      <c r="E18" s="22"/>
      <c r="F18" s="22"/>
      <c r="G18" s="22"/>
    </row>
    <row r="19" spans="1:7" s="12" customFormat="1" ht="24" customHeight="1">
      <c r="A19" s="22" t="s">
        <v>140</v>
      </c>
      <c r="B19" s="49">
        <v>220200</v>
      </c>
      <c r="C19" s="22"/>
      <c r="D19" s="22"/>
      <c r="E19" s="22"/>
      <c r="F19" s="22"/>
      <c r="G19" s="22"/>
    </row>
    <row r="20" spans="1:7" s="12" customFormat="1" ht="24" customHeight="1">
      <c r="A20" s="22" t="s">
        <v>28</v>
      </c>
      <c r="B20" s="49">
        <v>220300</v>
      </c>
      <c r="C20" s="93"/>
      <c r="D20" s="93"/>
      <c r="E20" s="93"/>
      <c r="F20" s="93"/>
      <c r="G20" s="93"/>
    </row>
    <row r="21" spans="1:7" s="12" customFormat="1" ht="24" customHeight="1">
      <c r="A21" s="22" t="s">
        <v>29</v>
      </c>
      <c r="B21" s="49">
        <v>220400</v>
      </c>
      <c r="C21" s="93"/>
      <c r="D21" s="93"/>
      <c r="E21" s="93"/>
      <c r="F21" s="93"/>
      <c r="G21" s="93"/>
    </row>
    <row r="22" spans="1:7" s="12" customFormat="1" ht="24" customHeight="1">
      <c r="A22" s="22" t="s">
        <v>141</v>
      </c>
      <c r="B22" s="49">
        <v>220500</v>
      </c>
      <c r="C22" s="93"/>
      <c r="D22" s="93"/>
      <c r="E22" s="93"/>
      <c r="F22" s="93"/>
      <c r="G22" s="93"/>
    </row>
    <row r="23" spans="1:7" s="12" customFormat="1" ht="24" customHeight="1">
      <c r="A23" s="22" t="s">
        <v>30</v>
      </c>
      <c r="B23" s="49">
        <v>220600</v>
      </c>
      <c r="C23" s="93"/>
      <c r="D23" s="93"/>
      <c r="E23" s="93"/>
      <c r="F23" s="93"/>
      <c r="G23" s="93"/>
    </row>
    <row r="24" spans="1:7" s="12" customFormat="1" ht="24" customHeight="1" thickBot="1">
      <c r="A24" s="22" t="s">
        <v>142</v>
      </c>
      <c r="B24" s="49">
        <v>220700</v>
      </c>
      <c r="C24" s="93"/>
      <c r="D24" s="93"/>
      <c r="E24" s="93"/>
      <c r="F24" s="93"/>
      <c r="G24" s="93"/>
    </row>
    <row r="25" spans="1:7" s="12" customFormat="1" ht="25.5" customHeight="1" thickBot="1">
      <c r="A25" s="24" t="s">
        <v>31</v>
      </c>
      <c r="B25" s="51"/>
      <c r="C25" s="25">
        <f>SUM(C11,C17)</f>
        <v>0</v>
      </c>
      <c r="D25" s="25">
        <f>SUM(D11,D17)</f>
        <v>0</v>
      </c>
      <c r="E25" s="25">
        <f>SUM(E11,E17)</f>
        <v>0</v>
      </c>
      <c r="F25" s="25">
        <f>SUM(F11,F17)</f>
        <v>0</v>
      </c>
      <c r="G25" s="25"/>
    </row>
    <row r="26" spans="1:7" s="12" customFormat="1" ht="24" customHeight="1">
      <c r="A26" s="19" t="s">
        <v>167</v>
      </c>
      <c r="B26" s="47" t="s">
        <v>116</v>
      </c>
      <c r="C26" s="26"/>
      <c r="D26" s="19"/>
      <c r="E26" s="19"/>
      <c r="F26" s="19"/>
      <c r="G26" s="19"/>
    </row>
    <row r="27" spans="1:7" s="12" customFormat="1" ht="24" customHeight="1">
      <c r="A27" s="20" t="s">
        <v>153</v>
      </c>
      <c r="B27" s="48" t="s">
        <v>117</v>
      </c>
      <c r="C27" s="21">
        <f>SUM(C28:C33)</f>
        <v>0</v>
      </c>
      <c r="D27" s="21">
        <f>SUM(D28:D33)</f>
        <v>0</v>
      </c>
      <c r="E27" s="21">
        <f>SUM(E28:E33)</f>
        <v>0</v>
      </c>
      <c r="F27" s="21">
        <f>SUM(F28:F33)</f>
        <v>0</v>
      </c>
      <c r="G27" s="21"/>
    </row>
    <row r="28" spans="1:7" s="12" customFormat="1" ht="24" customHeight="1">
      <c r="A28" s="22" t="s">
        <v>32</v>
      </c>
      <c r="B28" s="49">
        <v>310100</v>
      </c>
      <c r="C28" s="22"/>
      <c r="D28" s="22"/>
      <c r="E28" s="22"/>
      <c r="F28" s="22"/>
      <c r="G28" s="22"/>
    </row>
    <row r="29" spans="1:7" s="12" customFormat="1" ht="24" customHeight="1">
      <c r="A29" s="22" t="s">
        <v>33</v>
      </c>
      <c r="B29" s="49">
        <v>310200</v>
      </c>
      <c r="C29" s="22"/>
      <c r="D29" s="22"/>
      <c r="E29" s="22"/>
      <c r="F29" s="22"/>
      <c r="G29" s="22"/>
    </row>
    <row r="30" spans="1:7" s="12" customFormat="1" ht="24" customHeight="1">
      <c r="A30" s="22" t="s">
        <v>34</v>
      </c>
      <c r="B30" s="49">
        <v>310300</v>
      </c>
      <c r="C30" s="22"/>
      <c r="D30" s="22"/>
      <c r="E30" s="22"/>
      <c r="F30" s="22"/>
      <c r="G30" s="22"/>
    </row>
    <row r="31" spans="1:7" s="12" customFormat="1" ht="24" customHeight="1">
      <c r="A31" s="22" t="s">
        <v>35</v>
      </c>
      <c r="B31" s="49">
        <v>310400</v>
      </c>
      <c r="C31" s="22"/>
      <c r="D31" s="22"/>
      <c r="E31" s="22"/>
      <c r="F31" s="22"/>
      <c r="G31" s="22"/>
    </row>
    <row r="32" spans="1:7" s="12" customFormat="1" ht="24" customHeight="1">
      <c r="A32" s="22" t="s">
        <v>36</v>
      </c>
      <c r="B32" s="49">
        <v>310500</v>
      </c>
      <c r="C32" s="22"/>
      <c r="D32" s="22"/>
      <c r="E32" s="22"/>
      <c r="F32" s="22"/>
      <c r="G32" s="22"/>
    </row>
    <row r="33" spans="1:7" s="12" customFormat="1" ht="24" customHeight="1">
      <c r="A33" s="22" t="s">
        <v>37</v>
      </c>
      <c r="B33" s="49">
        <v>310600</v>
      </c>
      <c r="C33" s="22"/>
      <c r="D33" s="22"/>
      <c r="E33" s="22"/>
      <c r="F33" s="22"/>
      <c r="G33" s="22"/>
    </row>
    <row r="34" spans="1:7" s="12" customFormat="1" ht="24" customHeight="1">
      <c r="A34" s="20" t="s">
        <v>169</v>
      </c>
      <c r="B34" s="48" t="s">
        <v>118</v>
      </c>
      <c r="C34" s="21">
        <f>SUM(C35:C41,C47)</f>
        <v>0</v>
      </c>
      <c r="D34" s="21">
        <f>SUM(D35:D41,D47)</f>
        <v>0</v>
      </c>
      <c r="E34" s="21">
        <f>SUM(E35:E41,E47)</f>
        <v>0</v>
      </c>
      <c r="F34" s="21">
        <f>SUM(F35:F41,F47)</f>
        <v>0</v>
      </c>
      <c r="G34" s="21"/>
    </row>
    <row r="35" spans="1:7" s="12" customFormat="1" ht="24" customHeight="1">
      <c r="A35" s="22" t="s">
        <v>38</v>
      </c>
      <c r="B35" s="49">
        <v>320100</v>
      </c>
      <c r="C35" s="22"/>
      <c r="D35" s="22"/>
      <c r="E35" s="22"/>
      <c r="F35" s="22"/>
      <c r="G35" s="22"/>
    </row>
    <row r="36" spans="1:7" s="12" customFormat="1" ht="24" customHeight="1">
      <c r="A36" s="22" t="s">
        <v>39</v>
      </c>
      <c r="B36" s="49">
        <v>320200</v>
      </c>
      <c r="C36" s="22"/>
      <c r="D36" s="22"/>
      <c r="E36" s="22"/>
      <c r="F36" s="22"/>
      <c r="G36" s="22"/>
    </row>
    <row r="37" spans="1:7" s="12" customFormat="1" ht="24" customHeight="1">
      <c r="A37" s="27"/>
      <c r="B37" s="52"/>
      <c r="C37" s="27"/>
      <c r="D37" s="27"/>
      <c r="E37" s="27"/>
      <c r="F37" s="27"/>
      <c r="G37" s="27"/>
    </row>
    <row r="38" spans="1:7" s="12" customFormat="1" ht="24" customHeight="1">
      <c r="A38" s="28"/>
      <c r="B38" s="53"/>
      <c r="C38" s="28"/>
      <c r="D38" s="28"/>
      <c r="E38" s="28"/>
      <c r="F38" s="28"/>
      <c r="G38" s="28"/>
    </row>
    <row r="39" spans="1:7" s="12" customFormat="1" ht="24" customHeight="1">
      <c r="A39" s="28"/>
      <c r="B39" s="53"/>
      <c r="C39" s="28"/>
      <c r="D39" s="28"/>
      <c r="E39" s="28"/>
      <c r="F39" s="28"/>
      <c r="G39" s="28"/>
    </row>
    <row r="40" spans="1:7" s="12" customFormat="1" ht="24" customHeight="1">
      <c r="A40" s="28"/>
      <c r="B40" s="53"/>
      <c r="C40" s="28"/>
      <c r="D40" s="28"/>
      <c r="E40" s="28"/>
      <c r="F40" s="28"/>
      <c r="G40" s="28"/>
    </row>
    <row r="41" spans="1:7" s="12" customFormat="1" ht="24" customHeight="1">
      <c r="A41" s="23" t="s">
        <v>40</v>
      </c>
      <c r="B41" s="50">
        <v>320300</v>
      </c>
      <c r="C41" s="29">
        <f>SUM(C44,C43)</f>
        <v>0</v>
      </c>
      <c r="D41" s="29">
        <f>SUM(D44,D43)</f>
        <v>0</v>
      </c>
      <c r="E41" s="29">
        <f>SUM(E44,E43)</f>
        <v>0</v>
      </c>
      <c r="F41" s="29">
        <f>SUM(F44,F43)</f>
        <v>0</v>
      </c>
      <c r="G41" s="29"/>
    </row>
    <row r="42" spans="1:7" s="12" customFormat="1" ht="24" customHeight="1">
      <c r="A42" s="30" t="s">
        <v>102</v>
      </c>
      <c r="B42" s="54"/>
      <c r="C42" s="30"/>
      <c r="D42" s="30"/>
      <c r="E42" s="30"/>
      <c r="F42" s="30"/>
      <c r="G42" s="30"/>
    </row>
    <row r="43" spans="1:7" s="12" customFormat="1" ht="24" customHeight="1">
      <c r="A43" s="22" t="s">
        <v>170</v>
      </c>
      <c r="B43" s="49"/>
      <c r="C43" s="22"/>
      <c r="D43" s="22"/>
      <c r="E43" s="22"/>
      <c r="F43" s="22"/>
      <c r="G43" s="22"/>
    </row>
    <row r="44" spans="1:7" s="12" customFormat="1" ht="24" customHeight="1">
      <c r="A44" s="22" t="s">
        <v>171</v>
      </c>
      <c r="B44" s="49"/>
      <c r="C44" s="31">
        <f>SUM(C45:C46)</f>
        <v>0</v>
      </c>
      <c r="D44" s="31">
        <f>SUM(D45:D46)</f>
        <v>0</v>
      </c>
      <c r="E44" s="31">
        <f>SUM(E45:E46)</f>
        <v>0</v>
      </c>
      <c r="F44" s="31">
        <f>SUM(F45:F46)</f>
        <v>0</v>
      </c>
      <c r="G44" s="31"/>
    </row>
    <row r="45" spans="1:7" s="12" customFormat="1" ht="24" customHeight="1">
      <c r="A45" s="22" t="s">
        <v>42</v>
      </c>
      <c r="B45" s="49"/>
      <c r="C45" s="22"/>
      <c r="D45" s="22"/>
      <c r="E45" s="22"/>
      <c r="F45" s="22"/>
      <c r="G45" s="22"/>
    </row>
    <row r="46" spans="1:7" s="12" customFormat="1" ht="24" customHeight="1">
      <c r="A46" s="22" t="s">
        <v>42</v>
      </c>
      <c r="B46" s="49"/>
      <c r="C46" s="22"/>
      <c r="D46" s="22"/>
      <c r="E46" s="22"/>
      <c r="F46" s="22"/>
      <c r="G46" s="22"/>
    </row>
    <row r="47" spans="1:7" s="12" customFormat="1" ht="24" customHeight="1">
      <c r="A47" s="22" t="s">
        <v>43</v>
      </c>
      <c r="B47" s="49">
        <v>320400</v>
      </c>
      <c r="C47" s="22"/>
      <c r="D47" s="22"/>
      <c r="E47" s="22"/>
      <c r="F47" s="22"/>
      <c r="G47" s="22"/>
    </row>
    <row r="48" spans="1:7" s="12" customFormat="1" ht="24" customHeight="1">
      <c r="A48" s="20" t="s">
        <v>127</v>
      </c>
      <c r="B48" s="48" t="s">
        <v>119</v>
      </c>
      <c r="C48" s="21">
        <f>SUM(C49:C65)</f>
        <v>0</v>
      </c>
      <c r="D48" s="21">
        <f>SUM(D49:D65)</f>
        <v>0</v>
      </c>
      <c r="E48" s="21">
        <f>SUM(E49:E65)</f>
        <v>0</v>
      </c>
      <c r="F48" s="21">
        <f>SUM(F49:F65)</f>
        <v>0</v>
      </c>
      <c r="G48" s="21"/>
    </row>
    <row r="49" spans="1:7" s="12" customFormat="1" ht="24" customHeight="1">
      <c r="A49" s="22" t="s">
        <v>44</v>
      </c>
      <c r="B49" s="49">
        <v>330100</v>
      </c>
      <c r="C49" s="22"/>
      <c r="D49" s="22"/>
      <c r="E49" s="22"/>
      <c r="F49" s="22"/>
      <c r="G49" s="22"/>
    </row>
    <row r="50" spans="1:7" s="12" customFormat="1" ht="24" customHeight="1">
      <c r="A50" s="22" t="s">
        <v>45</v>
      </c>
      <c r="B50" s="49">
        <v>330200</v>
      </c>
      <c r="C50" s="22"/>
      <c r="D50" s="22"/>
      <c r="E50" s="22"/>
      <c r="F50" s="22"/>
      <c r="G50" s="22"/>
    </row>
    <row r="51" spans="1:7" s="12" customFormat="1" ht="24" customHeight="1">
      <c r="A51" s="22" t="s">
        <v>46</v>
      </c>
      <c r="B51" s="49">
        <v>330300</v>
      </c>
      <c r="C51" s="22"/>
      <c r="D51" s="22"/>
      <c r="E51" s="22"/>
      <c r="F51" s="22"/>
      <c r="G51" s="22"/>
    </row>
    <row r="52" spans="1:7" s="12" customFormat="1" ht="24" customHeight="1">
      <c r="A52" s="22" t="s">
        <v>47</v>
      </c>
      <c r="B52" s="49">
        <v>330400</v>
      </c>
      <c r="C52" s="22"/>
      <c r="D52" s="22"/>
      <c r="E52" s="22"/>
      <c r="F52" s="22"/>
      <c r="G52" s="22"/>
    </row>
    <row r="53" spans="1:7" s="12" customFormat="1" ht="24" customHeight="1">
      <c r="A53" s="22" t="s">
        <v>48</v>
      </c>
      <c r="B53" s="49">
        <v>330500</v>
      </c>
      <c r="C53" s="22"/>
      <c r="D53" s="22"/>
      <c r="E53" s="22"/>
      <c r="F53" s="22"/>
      <c r="G53" s="22"/>
    </row>
    <row r="54" spans="1:7" s="12" customFormat="1" ht="24" customHeight="1">
      <c r="A54" s="22" t="s">
        <v>49</v>
      </c>
      <c r="B54" s="49">
        <v>330600</v>
      </c>
      <c r="C54" s="22"/>
      <c r="D54" s="22"/>
      <c r="E54" s="22"/>
      <c r="F54" s="22"/>
      <c r="G54" s="22"/>
    </row>
    <row r="55" spans="1:7" s="12" customFormat="1" ht="24" customHeight="1">
      <c r="A55" s="22" t="s">
        <v>50</v>
      </c>
      <c r="B55" s="49">
        <v>330700</v>
      </c>
      <c r="C55" s="22"/>
      <c r="D55" s="22"/>
      <c r="E55" s="22"/>
      <c r="F55" s="22"/>
      <c r="G55" s="22"/>
    </row>
    <row r="56" spans="1:7" s="12" customFormat="1" ht="24" customHeight="1">
      <c r="A56" s="22" t="s">
        <v>51</v>
      </c>
      <c r="B56" s="49">
        <v>330800</v>
      </c>
      <c r="C56" s="22"/>
      <c r="D56" s="22"/>
      <c r="E56" s="22"/>
      <c r="F56" s="22"/>
      <c r="G56" s="22"/>
    </row>
    <row r="57" spans="1:7" s="12" customFormat="1" ht="24" customHeight="1">
      <c r="A57" s="22" t="s">
        <v>52</v>
      </c>
      <c r="B57" s="49">
        <v>330900</v>
      </c>
      <c r="C57" s="22"/>
      <c r="D57" s="22"/>
      <c r="E57" s="22"/>
      <c r="F57" s="22"/>
      <c r="G57" s="22"/>
    </row>
    <row r="58" spans="1:7" s="12" customFormat="1" ht="24" customHeight="1">
      <c r="A58" s="22" t="s">
        <v>53</v>
      </c>
      <c r="B58" s="49">
        <v>331000</v>
      </c>
      <c r="C58" s="22"/>
      <c r="D58" s="22"/>
      <c r="E58" s="22"/>
      <c r="F58" s="22"/>
      <c r="G58" s="22"/>
    </row>
    <row r="59" spans="1:7" s="12" customFormat="1" ht="24" customHeight="1">
      <c r="A59" s="22" t="s">
        <v>54</v>
      </c>
      <c r="B59" s="49">
        <v>331100</v>
      </c>
      <c r="C59" s="22"/>
      <c r="D59" s="22"/>
      <c r="E59" s="22"/>
      <c r="F59" s="22"/>
      <c r="G59" s="22"/>
    </row>
    <row r="60" spans="1:7" s="12" customFormat="1" ht="24" customHeight="1">
      <c r="A60" s="22" t="s">
        <v>55</v>
      </c>
      <c r="B60" s="49">
        <v>331200</v>
      </c>
      <c r="C60" s="22"/>
      <c r="D60" s="22"/>
      <c r="E60" s="22"/>
      <c r="F60" s="22"/>
      <c r="G60" s="22"/>
    </row>
    <row r="61" spans="1:7" s="12" customFormat="1" ht="24" customHeight="1">
      <c r="A61" s="22" t="s">
        <v>56</v>
      </c>
      <c r="B61" s="49">
        <v>331300</v>
      </c>
      <c r="C61" s="22"/>
      <c r="D61" s="22"/>
      <c r="E61" s="22"/>
      <c r="F61" s="22"/>
      <c r="G61" s="22"/>
    </row>
    <row r="62" spans="1:7" s="12" customFormat="1" ht="24" customHeight="1">
      <c r="A62" s="22" t="s">
        <v>57</v>
      </c>
      <c r="B62" s="49">
        <v>331400</v>
      </c>
      <c r="C62" s="22"/>
      <c r="D62" s="22"/>
      <c r="E62" s="22"/>
      <c r="F62" s="22"/>
      <c r="G62" s="22"/>
    </row>
    <row r="63" spans="1:7" s="12" customFormat="1" ht="24" customHeight="1">
      <c r="A63" s="22" t="s">
        <v>58</v>
      </c>
      <c r="B63" s="49">
        <v>331500</v>
      </c>
      <c r="C63" s="22"/>
      <c r="D63" s="22"/>
      <c r="E63" s="22"/>
      <c r="F63" s="22"/>
      <c r="G63" s="22"/>
    </row>
    <row r="64" spans="1:7" s="12" customFormat="1" ht="24" customHeight="1">
      <c r="A64" s="22" t="s">
        <v>59</v>
      </c>
      <c r="B64" s="49">
        <v>331600</v>
      </c>
      <c r="C64" s="22"/>
      <c r="D64" s="22"/>
      <c r="E64" s="22"/>
      <c r="F64" s="22"/>
      <c r="G64" s="22"/>
    </row>
    <row r="65" spans="1:7" s="12" customFormat="1" ht="24" customHeight="1">
      <c r="A65" s="22" t="s">
        <v>60</v>
      </c>
      <c r="B65" s="49">
        <v>331700</v>
      </c>
      <c r="C65" s="22"/>
      <c r="D65" s="22"/>
      <c r="E65" s="22"/>
      <c r="F65" s="22"/>
      <c r="G65" s="22"/>
    </row>
    <row r="66" spans="1:7" s="12" customFormat="1" ht="24" customHeight="1">
      <c r="A66" s="20" t="s">
        <v>128</v>
      </c>
      <c r="B66" s="48" t="s">
        <v>120</v>
      </c>
      <c r="C66" s="21">
        <f>SUM(C67:C71)</f>
        <v>0</v>
      </c>
      <c r="D66" s="21">
        <f>SUM(D67:D71)</f>
        <v>0</v>
      </c>
      <c r="E66" s="21">
        <f>SUM(E67:E71)</f>
        <v>0</v>
      </c>
      <c r="F66" s="21">
        <f>SUM(F67:F71)</f>
        <v>0</v>
      </c>
      <c r="G66" s="21"/>
    </row>
    <row r="67" spans="1:7" s="12" customFormat="1" ht="24" customHeight="1">
      <c r="A67" s="22" t="s">
        <v>61</v>
      </c>
      <c r="B67" s="49">
        <v>340100</v>
      </c>
      <c r="C67" s="22"/>
      <c r="D67" s="22"/>
      <c r="E67" s="22"/>
      <c r="F67" s="22"/>
      <c r="G67" s="22"/>
    </row>
    <row r="68" spans="1:7" s="12" customFormat="1" ht="24" customHeight="1">
      <c r="A68" s="22" t="s">
        <v>62</v>
      </c>
      <c r="B68" s="49">
        <v>340200</v>
      </c>
      <c r="C68" s="22"/>
      <c r="D68" s="22"/>
      <c r="E68" s="22"/>
      <c r="F68" s="22"/>
      <c r="G68" s="22"/>
    </row>
    <row r="69" spans="1:7" s="12" customFormat="1" ht="24" customHeight="1">
      <c r="A69" s="22" t="s">
        <v>63</v>
      </c>
      <c r="B69" s="49">
        <v>340300</v>
      </c>
      <c r="C69" s="22"/>
      <c r="D69" s="22"/>
      <c r="E69" s="22"/>
      <c r="F69" s="22"/>
      <c r="G69" s="22"/>
    </row>
    <row r="70" spans="1:7" s="12" customFormat="1" ht="24" customHeight="1">
      <c r="A70" s="22" t="s">
        <v>64</v>
      </c>
      <c r="B70" s="49">
        <v>340400</v>
      </c>
      <c r="C70" s="22"/>
      <c r="D70" s="22"/>
      <c r="E70" s="22"/>
      <c r="F70" s="22"/>
      <c r="G70" s="22"/>
    </row>
    <row r="71" spans="1:7" s="12" customFormat="1" ht="24" customHeight="1" thickBot="1">
      <c r="A71" s="23" t="s">
        <v>65</v>
      </c>
      <c r="B71" s="50">
        <v>340500</v>
      </c>
      <c r="C71" s="23"/>
      <c r="D71" s="23"/>
      <c r="E71" s="23"/>
      <c r="F71" s="23"/>
      <c r="G71" s="23"/>
    </row>
    <row r="72" spans="1:7" s="12" customFormat="1" ht="25.5" customHeight="1" thickBot="1">
      <c r="A72" s="24" t="s">
        <v>168</v>
      </c>
      <c r="B72" s="51"/>
      <c r="C72" s="25">
        <f>SUM(C27,C34,C48,C66)</f>
        <v>0</v>
      </c>
      <c r="D72" s="25">
        <f>SUM(D27,D34,D48,D66)</f>
        <v>0</v>
      </c>
      <c r="E72" s="25">
        <f>SUM(E27,E34,E48,E66)</f>
        <v>0</v>
      </c>
      <c r="F72" s="25">
        <f>SUM(F27,F34,F48,F66)</f>
        <v>0</v>
      </c>
      <c r="G72" s="25"/>
    </row>
    <row r="73" spans="1:7" s="12" customFormat="1" ht="25.5" customHeight="1">
      <c r="A73" s="32"/>
      <c r="B73" s="55"/>
      <c r="C73" s="33"/>
      <c r="D73" s="33"/>
      <c r="E73" s="33"/>
      <c r="F73" s="33"/>
      <c r="G73" s="33"/>
    </row>
    <row r="74" spans="1:7" s="12" customFormat="1" ht="25.5" customHeight="1">
      <c r="A74" s="34"/>
      <c r="B74" s="56"/>
      <c r="C74" s="35"/>
      <c r="D74" s="35"/>
      <c r="E74" s="35"/>
      <c r="F74" s="35"/>
      <c r="G74" s="35"/>
    </row>
    <row r="75" spans="1:7" s="12" customFormat="1" ht="25.5" customHeight="1">
      <c r="A75" s="34"/>
      <c r="B75" s="56"/>
      <c r="C75" s="35"/>
      <c r="D75" s="35"/>
      <c r="E75" s="35"/>
      <c r="F75" s="35"/>
      <c r="G75" s="35"/>
    </row>
    <row r="76" spans="1:7" s="12" customFormat="1" ht="25.5" customHeight="1">
      <c r="A76" s="34"/>
      <c r="B76" s="56"/>
      <c r="C76" s="35"/>
      <c r="D76" s="35"/>
      <c r="E76" s="35"/>
      <c r="F76" s="35"/>
      <c r="G76" s="35"/>
    </row>
    <row r="77" spans="1:7" ht="24" customHeight="1">
      <c r="A77" s="20" t="s">
        <v>124</v>
      </c>
      <c r="B77" s="48" t="s">
        <v>123</v>
      </c>
      <c r="C77" s="20"/>
      <c r="D77" s="20"/>
      <c r="E77" s="20"/>
      <c r="F77" s="20"/>
      <c r="G77" s="20"/>
    </row>
    <row r="78" spans="1:7" s="12" customFormat="1" ht="24" customHeight="1">
      <c r="A78" s="22" t="s">
        <v>69</v>
      </c>
      <c r="B78" s="49"/>
      <c r="C78" s="22"/>
      <c r="D78" s="22"/>
      <c r="E78" s="22"/>
      <c r="F78" s="22"/>
      <c r="G78" s="22"/>
    </row>
    <row r="79" spans="1:7" s="12" customFormat="1" ht="24" customHeight="1" thickBot="1">
      <c r="A79" s="23" t="s">
        <v>70</v>
      </c>
      <c r="B79" s="50"/>
      <c r="C79" s="23"/>
      <c r="D79" s="23"/>
      <c r="E79" s="23"/>
      <c r="F79" s="23"/>
      <c r="G79" s="22"/>
    </row>
    <row r="80" spans="1:7" s="12" customFormat="1" ht="25.5" customHeight="1" thickBot="1">
      <c r="A80" s="24" t="s">
        <v>71</v>
      </c>
      <c r="B80" s="51"/>
      <c r="C80" s="25">
        <f>SUM(C78:C79)</f>
        <v>0</v>
      </c>
      <c r="D80" s="25">
        <f>SUM(D78:D79)</f>
        <v>0</v>
      </c>
      <c r="E80" s="25">
        <f>SUM(E78:E79)</f>
        <v>0</v>
      </c>
      <c r="F80" s="36">
        <f>SUM(F78:F79)</f>
        <v>0</v>
      </c>
      <c r="G80" s="25"/>
    </row>
    <row r="81" spans="1:7" ht="27.75" customHeight="1" thickBot="1">
      <c r="A81" s="95" t="s">
        <v>105</v>
      </c>
      <c r="B81" s="57"/>
      <c r="C81" s="37">
        <f>SUM(C25,C72,C80)</f>
        <v>0</v>
      </c>
      <c r="D81" s="37">
        <f>SUM(D25,D72,D80)</f>
        <v>0</v>
      </c>
      <c r="E81" s="38"/>
      <c r="F81" s="37">
        <f>SUM(F25,F72,F80)</f>
        <v>0</v>
      </c>
      <c r="G81" s="39"/>
    </row>
    <row r="82" spans="1:7" ht="9" customHeight="1" thickTop="1">
      <c r="A82" s="4"/>
      <c r="B82" s="58"/>
      <c r="C82" s="39"/>
      <c r="D82" s="39"/>
      <c r="E82" s="39"/>
      <c r="F82" s="39"/>
      <c r="G82" s="39"/>
    </row>
    <row r="83" spans="1:7" ht="27" customHeight="1">
      <c r="A83" s="4" t="s">
        <v>125</v>
      </c>
      <c r="B83" s="58"/>
      <c r="C83" s="39"/>
      <c r="D83" s="39"/>
      <c r="E83" s="39"/>
      <c r="F83" s="39"/>
      <c r="G83" s="39"/>
    </row>
    <row r="84" spans="1:7" ht="27" customHeight="1">
      <c r="A84" s="4"/>
      <c r="B84" s="58"/>
      <c r="C84" s="39"/>
      <c r="D84" s="39"/>
      <c r="E84" s="39"/>
      <c r="F84" s="39"/>
      <c r="G84" s="39"/>
    </row>
    <row r="86" spans="1:3" ht="36" customHeight="1">
      <c r="A86" s="41"/>
      <c r="B86" s="59"/>
      <c r="C86" s="42" t="s">
        <v>173</v>
      </c>
    </row>
    <row r="87" spans="1:3" ht="36" customHeight="1">
      <c r="A87" s="41"/>
      <c r="B87" s="59"/>
      <c r="C87" s="42" t="s">
        <v>172</v>
      </c>
    </row>
    <row r="88" spans="1:3" ht="36" customHeight="1">
      <c r="A88" s="43"/>
      <c r="B88" s="60"/>
      <c r="C88" s="42" t="s">
        <v>77</v>
      </c>
    </row>
    <row r="89" spans="1:3" ht="36" customHeight="1">
      <c r="A89" s="43"/>
      <c r="B89" s="60"/>
      <c r="C89" s="42" t="s">
        <v>126</v>
      </c>
    </row>
    <row r="90" spans="1:2" ht="26.25">
      <c r="A90" s="43"/>
      <c r="B90" s="60"/>
    </row>
    <row r="92" spans="1:2" ht="24">
      <c r="A92" s="41"/>
      <c r="B92" s="59"/>
    </row>
  </sheetData>
  <sheetProtection/>
  <mergeCells count="6">
    <mergeCell ref="D6:F6"/>
    <mergeCell ref="A2:G2"/>
    <mergeCell ref="A3:G3"/>
    <mergeCell ref="A6:A9"/>
    <mergeCell ref="C6:C9"/>
    <mergeCell ref="B6:B9"/>
  </mergeCells>
  <printOptions/>
  <pageMargins left="0.35433070866141736" right="0.15748031496062992" top="0.7480314960629921" bottom="0.1968503937007874" header="0.2755905511811024" footer="0.1968503937007874"/>
  <pageSetup horizontalDpi="300" verticalDpi="300" orientation="portrait" paperSize="9" scale="83" r:id="rId2"/>
  <headerFooter alignWithMargins="0">
    <oddHeader>&amp;C&amp;"TH SarabunPSK,ธรรมดา"&amp;14หน้าที่ &amp;P จาก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D10" sqref="D10"/>
    </sheetView>
  </sheetViews>
  <sheetFormatPr defaultColWidth="9.57421875" defaultRowHeight="12.75"/>
  <cols>
    <col min="1" max="1" width="44.00390625" style="5" customWidth="1"/>
    <col min="2" max="2" width="7.28125" style="46" customWidth="1"/>
    <col min="3" max="3" width="12.421875" style="5" customWidth="1"/>
    <col min="4" max="4" width="14.421875" style="5" customWidth="1"/>
    <col min="5" max="5" width="13.140625" style="5" customWidth="1"/>
    <col min="6" max="6" width="14.140625" style="5" customWidth="1"/>
    <col min="7" max="7" width="14.7109375" style="5" customWidth="1"/>
    <col min="8" max="16384" width="9.57421875" style="5" customWidth="1"/>
  </cols>
  <sheetData>
    <row r="2" spans="1:7" ht="27.75">
      <c r="A2" s="109" t="s">
        <v>180</v>
      </c>
      <c r="B2" s="109"/>
      <c r="C2" s="109"/>
      <c r="D2" s="109"/>
      <c r="E2" s="109"/>
      <c r="F2" s="109"/>
      <c r="G2" s="109"/>
    </row>
    <row r="3" spans="1:7" ht="27">
      <c r="A3" s="110" t="s">
        <v>68</v>
      </c>
      <c r="B3" s="110"/>
      <c r="C3" s="110"/>
      <c r="D3" s="110"/>
      <c r="E3" s="110"/>
      <c r="F3" s="110"/>
      <c r="G3" s="110"/>
    </row>
    <row r="4" spans="1:7" s="7" customFormat="1" ht="24">
      <c r="A4" s="6"/>
      <c r="B4" s="44"/>
      <c r="C4" s="3" t="s">
        <v>72</v>
      </c>
      <c r="D4" s="3"/>
      <c r="E4" s="3"/>
      <c r="F4" s="3"/>
      <c r="G4" s="3"/>
    </row>
    <row r="5" spans="1:7" s="7" customFormat="1" ht="24">
      <c r="A5" s="8"/>
      <c r="B5" s="45"/>
      <c r="C5" s="9" t="s">
        <v>73</v>
      </c>
      <c r="F5" s="6"/>
      <c r="G5" s="10"/>
    </row>
    <row r="6" spans="1:7" s="12" customFormat="1" ht="23.25" customHeight="1">
      <c r="A6" s="111" t="s">
        <v>99</v>
      </c>
      <c r="B6" s="114" t="s">
        <v>74</v>
      </c>
      <c r="C6" s="111" t="s">
        <v>181</v>
      </c>
      <c r="D6" s="106" t="s">
        <v>1</v>
      </c>
      <c r="E6" s="107"/>
      <c r="F6" s="108"/>
      <c r="G6" s="11" t="s">
        <v>103</v>
      </c>
    </row>
    <row r="7" spans="1:7" s="12" customFormat="1" ht="14.25" customHeight="1">
      <c r="A7" s="112"/>
      <c r="B7" s="115"/>
      <c r="C7" s="112"/>
      <c r="D7" s="13">
        <v>1</v>
      </c>
      <c r="E7" s="13">
        <v>2</v>
      </c>
      <c r="F7" s="13">
        <v>3</v>
      </c>
      <c r="G7" s="14" t="s">
        <v>104</v>
      </c>
    </row>
    <row r="8" spans="1:7" s="12" customFormat="1" ht="23.25" customHeight="1">
      <c r="A8" s="112"/>
      <c r="B8" s="115"/>
      <c r="C8" s="112"/>
      <c r="D8" s="15" t="s">
        <v>182</v>
      </c>
      <c r="E8" s="15" t="s">
        <v>100</v>
      </c>
      <c r="F8" s="15" t="s">
        <v>183</v>
      </c>
      <c r="G8" s="16" t="s">
        <v>184</v>
      </c>
    </row>
    <row r="9" spans="1:7" s="12" customFormat="1" ht="23.25" customHeight="1">
      <c r="A9" s="113"/>
      <c r="B9" s="116"/>
      <c r="C9" s="113"/>
      <c r="D9" s="17"/>
      <c r="E9" s="17" t="s">
        <v>101</v>
      </c>
      <c r="F9" s="17"/>
      <c r="G9" s="18" t="s">
        <v>129</v>
      </c>
    </row>
    <row r="10" spans="1:7" s="12" customFormat="1" ht="24" customHeight="1">
      <c r="A10" s="19" t="s">
        <v>21</v>
      </c>
      <c r="B10" s="47" t="s">
        <v>113</v>
      </c>
      <c r="C10" s="94"/>
      <c r="D10" s="94"/>
      <c r="E10" s="94"/>
      <c r="F10" s="94"/>
      <c r="G10" s="94"/>
    </row>
    <row r="11" spans="1:7" s="12" customFormat="1" ht="24" customHeight="1">
      <c r="A11" s="20" t="s">
        <v>122</v>
      </c>
      <c r="B11" s="48" t="s">
        <v>115</v>
      </c>
      <c r="C11" s="21">
        <f>SUM(C12:C18)</f>
        <v>0</v>
      </c>
      <c r="D11" s="21">
        <f>SUM(D12:D18)</f>
        <v>0</v>
      </c>
      <c r="E11" s="21">
        <f>SUM(E12:E18)</f>
        <v>0</v>
      </c>
      <c r="F11" s="21">
        <f>SUM(F12:F18)</f>
        <v>0</v>
      </c>
      <c r="G11" s="21"/>
    </row>
    <row r="12" spans="1:7" s="12" customFormat="1" ht="24" customHeight="1">
      <c r="A12" s="22" t="s">
        <v>27</v>
      </c>
      <c r="B12" s="49">
        <v>220100</v>
      </c>
      <c r="C12" s="22"/>
      <c r="D12" s="22"/>
      <c r="E12" s="22"/>
      <c r="F12" s="22"/>
      <c r="G12" s="22"/>
    </row>
    <row r="13" spans="1:7" s="12" customFormat="1" ht="24" customHeight="1">
      <c r="A13" s="22" t="s">
        <v>140</v>
      </c>
      <c r="B13" s="49">
        <v>220200</v>
      </c>
      <c r="C13" s="22"/>
      <c r="D13" s="22"/>
      <c r="E13" s="22"/>
      <c r="F13" s="22"/>
      <c r="G13" s="22"/>
    </row>
    <row r="14" spans="1:7" s="12" customFormat="1" ht="24" customHeight="1">
      <c r="A14" s="22" t="s">
        <v>28</v>
      </c>
      <c r="B14" s="49">
        <v>220300</v>
      </c>
      <c r="C14" s="93"/>
      <c r="D14" s="93"/>
      <c r="E14" s="93"/>
      <c r="F14" s="93"/>
      <c r="G14" s="93"/>
    </row>
    <row r="15" spans="1:7" s="12" customFormat="1" ht="24" customHeight="1">
      <c r="A15" s="22" t="s">
        <v>29</v>
      </c>
      <c r="B15" s="49">
        <v>220400</v>
      </c>
      <c r="C15" s="93"/>
      <c r="D15" s="93"/>
      <c r="E15" s="93"/>
      <c r="F15" s="93"/>
      <c r="G15" s="93"/>
    </row>
    <row r="16" spans="1:7" s="12" customFormat="1" ht="24" customHeight="1">
      <c r="A16" s="22" t="s">
        <v>141</v>
      </c>
      <c r="B16" s="49">
        <v>220500</v>
      </c>
      <c r="C16" s="93"/>
      <c r="D16" s="93"/>
      <c r="E16" s="93"/>
      <c r="F16" s="93"/>
      <c r="G16" s="93"/>
    </row>
    <row r="17" spans="1:7" s="12" customFormat="1" ht="24" customHeight="1">
      <c r="A17" s="22" t="s">
        <v>30</v>
      </c>
      <c r="B17" s="49">
        <v>220600</v>
      </c>
      <c r="C17" s="93"/>
      <c r="D17" s="93"/>
      <c r="E17" s="93"/>
      <c r="F17" s="93"/>
      <c r="G17" s="93"/>
    </row>
    <row r="18" spans="1:7" s="12" customFormat="1" ht="24" customHeight="1" thickBot="1">
      <c r="A18" s="22" t="s">
        <v>142</v>
      </c>
      <c r="B18" s="49">
        <v>220700</v>
      </c>
      <c r="C18" s="93"/>
      <c r="D18" s="93"/>
      <c r="E18" s="93"/>
      <c r="F18" s="93"/>
      <c r="G18" s="93"/>
    </row>
    <row r="19" spans="1:7" s="12" customFormat="1" ht="25.5" customHeight="1" thickBot="1">
      <c r="A19" s="24" t="s">
        <v>31</v>
      </c>
      <c r="B19" s="51"/>
      <c r="C19" s="25">
        <f>SUM(C12:C18)</f>
        <v>0</v>
      </c>
      <c r="D19" s="25">
        <f>SUM(D12:D18)</f>
        <v>0</v>
      </c>
      <c r="E19" s="25">
        <f>SUM(E12:E18)</f>
        <v>0</v>
      </c>
      <c r="F19" s="25">
        <f>SUM(F12:F18)</f>
        <v>0</v>
      </c>
      <c r="G19" s="25"/>
    </row>
    <row r="20" spans="1:7" s="12" customFormat="1" ht="24" customHeight="1">
      <c r="A20" s="19" t="s">
        <v>167</v>
      </c>
      <c r="B20" s="47" t="s">
        <v>116</v>
      </c>
      <c r="C20" s="26"/>
      <c r="D20" s="19"/>
      <c r="E20" s="19"/>
      <c r="F20" s="19"/>
      <c r="G20" s="19"/>
    </row>
    <row r="21" spans="1:7" s="12" customFormat="1" ht="24" customHeight="1">
      <c r="A21" s="20" t="s">
        <v>153</v>
      </c>
      <c r="B21" s="48" t="s">
        <v>117</v>
      </c>
      <c r="C21" s="21">
        <f>SUM(C22:C27)</f>
        <v>0</v>
      </c>
      <c r="D21" s="21">
        <f>SUM(D22:D27)</f>
        <v>0</v>
      </c>
      <c r="E21" s="21">
        <f>SUM(E22:E27)</f>
        <v>0</v>
      </c>
      <c r="F21" s="21">
        <f>SUM(F22:F27)</f>
        <v>0</v>
      </c>
      <c r="G21" s="21"/>
    </row>
    <row r="22" spans="1:7" s="12" customFormat="1" ht="24" customHeight="1">
      <c r="A22" s="22" t="s">
        <v>32</v>
      </c>
      <c r="B22" s="49">
        <v>310100</v>
      </c>
      <c r="C22" s="22"/>
      <c r="D22" s="22"/>
      <c r="E22" s="22"/>
      <c r="F22" s="22"/>
      <c r="G22" s="22"/>
    </row>
    <row r="23" spans="1:7" s="12" customFormat="1" ht="24" customHeight="1">
      <c r="A23" s="22" t="s">
        <v>33</v>
      </c>
      <c r="B23" s="49">
        <v>310200</v>
      </c>
      <c r="C23" s="22"/>
      <c r="D23" s="22"/>
      <c r="E23" s="22"/>
      <c r="F23" s="22"/>
      <c r="G23" s="22"/>
    </row>
    <row r="24" spans="1:7" s="12" customFormat="1" ht="24" customHeight="1">
      <c r="A24" s="22" t="s">
        <v>34</v>
      </c>
      <c r="B24" s="49">
        <v>310300</v>
      </c>
      <c r="C24" s="22"/>
      <c r="D24" s="22"/>
      <c r="E24" s="22"/>
      <c r="F24" s="22"/>
      <c r="G24" s="22"/>
    </row>
    <row r="25" spans="1:7" s="12" customFormat="1" ht="24" customHeight="1">
      <c r="A25" s="22" t="s">
        <v>35</v>
      </c>
      <c r="B25" s="49">
        <v>310400</v>
      </c>
      <c r="C25" s="22"/>
      <c r="D25" s="22"/>
      <c r="E25" s="22"/>
      <c r="F25" s="22"/>
      <c r="G25" s="22"/>
    </row>
    <row r="26" spans="1:7" s="12" customFormat="1" ht="24" customHeight="1">
      <c r="A26" s="22" t="s">
        <v>36</v>
      </c>
      <c r="B26" s="49">
        <v>310500</v>
      </c>
      <c r="C26" s="22"/>
      <c r="D26" s="22"/>
      <c r="E26" s="22"/>
      <c r="F26" s="22"/>
      <c r="G26" s="22"/>
    </row>
    <row r="27" spans="1:7" s="12" customFormat="1" ht="24" customHeight="1">
      <c r="A27" s="22" t="s">
        <v>37</v>
      </c>
      <c r="B27" s="49">
        <v>310600</v>
      </c>
      <c r="C27" s="22"/>
      <c r="D27" s="22"/>
      <c r="E27" s="22"/>
      <c r="F27" s="22"/>
      <c r="G27" s="22"/>
    </row>
    <row r="28" spans="1:7" s="12" customFormat="1" ht="24" customHeight="1">
      <c r="A28" s="20" t="s">
        <v>169</v>
      </c>
      <c r="B28" s="48" t="s">
        <v>118</v>
      </c>
      <c r="C28" s="21">
        <f>SUM(C29:C31,C37)</f>
        <v>0</v>
      </c>
      <c r="D28" s="21">
        <f>SUM(D29:D31,D37)</f>
        <v>0</v>
      </c>
      <c r="E28" s="21">
        <f>SUM(E29:E31,E37)</f>
        <v>0</v>
      </c>
      <c r="F28" s="21">
        <f>SUM(F29:F31,F37)</f>
        <v>0</v>
      </c>
      <c r="G28" s="21"/>
    </row>
    <row r="29" spans="1:7" s="12" customFormat="1" ht="24" customHeight="1">
      <c r="A29" s="22" t="s">
        <v>38</v>
      </c>
      <c r="B29" s="49">
        <v>320100</v>
      </c>
      <c r="C29" s="22"/>
      <c r="D29" s="22"/>
      <c r="E29" s="22"/>
      <c r="F29" s="22"/>
      <c r="G29" s="22"/>
    </row>
    <row r="30" spans="1:7" s="12" customFormat="1" ht="24" customHeight="1">
      <c r="A30" s="22" t="s">
        <v>39</v>
      </c>
      <c r="B30" s="49">
        <v>320200</v>
      </c>
      <c r="C30" s="22"/>
      <c r="D30" s="22"/>
      <c r="E30" s="22"/>
      <c r="F30" s="22"/>
      <c r="G30" s="22"/>
    </row>
    <row r="31" spans="1:7" s="12" customFormat="1" ht="24" customHeight="1">
      <c r="A31" s="23" t="s">
        <v>40</v>
      </c>
      <c r="B31" s="50">
        <v>320300</v>
      </c>
      <c r="C31" s="29">
        <f>SUM(C34,C33)</f>
        <v>0</v>
      </c>
      <c r="D31" s="29">
        <f>SUM(D34,D33)</f>
        <v>0</v>
      </c>
      <c r="E31" s="29">
        <f>SUM(E34,E33)</f>
        <v>0</v>
      </c>
      <c r="F31" s="29">
        <f>SUM(F34,F33)</f>
        <v>0</v>
      </c>
      <c r="G31" s="29"/>
    </row>
    <row r="32" spans="1:7" s="12" customFormat="1" ht="24" customHeight="1">
      <c r="A32" s="30" t="s">
        <v>102</v>
      </c>
      <c r="B32" s="54"/>
      <c r="C32" s="30"/>
      <c r="D32" s="30"/>
      <c r="E32" s="30"/>
      <c r="F32" s="30"/>
      <c r="G32" s="30"/>
    </row>
    <row r="33" spans="1:7" s="12" customFormat="1" ht="24" customHeight="1">
      <c r="A33" s="22" t="s">
        <v>170</v>
      </c>
      <c r="B33" s="49"/>
      <c r="C33" s="22"/>
      <c r="D33" s="22"/>
      <c r="E33" s="22"/>
      <c r="F33" s="22"/>
      <c r="G33" s="22"/>
    </row>
    <row r="34" spans="1:7" s="12" customFormat="1" ht="24" customHeight="1">
      <c r="A34" s="22" t="s">
        <v>171</v>
      </c>
      <c r="B34" s="49"/>
      <c r="C34" s="31">
        <f>SUM(C35:C36)</f>
        <v>0</v>
      </c>
      <c r="D34" s="31">
        <f>SUM(D35:D36)</f>
        <v>0</v>
      </c>
      <c r="E34" s="31">
        <f>SUM(E35:E36)</f>
        <v>0</v>
      </c>
      <c r="F34" s="31">
        <f>SUM(F35:F36)</f>
        <v>0</v>
      </c>
      <c r="G34" s="31"/>
    </row>
    <row r="35" spans="1:7" s="12" customFormat="1" ht="24" customHeight="1">
      <c r="A35" s="22" t="s">
        <v>42</v>
      </c>
      <c r="B35" s="49"/>
      <c r="C35" s="22"/>
      <c r="D35" s="22"/>
      <c r="E35" s="22"/>
      <c r="F35" s="22"/>
      <c r="G35" s="22"/>
    </row>
    <row r="36" spans="1:7" s="12" customFormat="1" ht="24" customHeight="1">
      <c r="A36" s="22" t="s">
        <v>42</v>
      </c>
      <c r="B36" s="49"/>
      <c r="C36" s="22"/>
      <c r="D36" s="22"/>
      <c r="E36" s="22"/>
      <c r="F36" s="22"/>
      <c r="G36" s="22"/>
    </row>
    <row r="37" spans="1:7" s="12" customFormat="1" ht="24" customHeight="1">
      <c r="A37" s="22" t="s">
        <v>43</v>
      </c>
      <c r="B37" s="49">
        <v>320400</v>
      </c>
      <c r="C37" s="22"/>
      <c r="D37" s="22"/>
      <c r="E37" s="22"/>
      <c r="F37" s="22"/>
      <c r="G37" s="22"/>
    </row>
    <row r="38" spans="1:7" s="12" customFormat="1" ht="24" customHeight="1">
      <c r="A38" s="20" t="s">
        <v>127</v>
      </c>
      <c r="B38" s="48" t="s">
        <v>119</v>
      </c>
      <c r="C38" s="21">
        <f>SUM(C39:C55)</f>
        <v>0</v>
      </c>
      <c r="D38" s="21">
        <f>SUM(D39:D55)</f>
        <v>0</v>
      </c>
      <c r="E38" s="21">
        <f>SUM(E39:E55)</f>
        <v>0</v>
      </c>
      <c r="F38" s="21">
        <f>SUM(F39:F55)</f>
        <v>0</v>
      </c>
      <c r="G38" s="21"/>
    </row>
    <row r="39" spans="1:7" s="12" customFormat="1" ht="24" customHeight="1">
      <c r="A39" s="22" t="s">
        <v>44</v>
      </c>
      <c r="B39" s="49">
        <v>330100</v>
      </c>
      <c r="C39" s="22"/>
      <c r="D39" s="22"/>
      <c r="E39" s="22"/>
      <c r="F39" s="22"/>
      <c r="G39" s="22"/>
    </row>
    <row r="40" spans="1:7" s="12" customFormat="1" ht="24" customHeight="1">
      <c r="A40" s="22" t="s">
        <v>45</v>
      </c>
      <c r="B40" s="49">
        <v>330200</v>
      </c>
      <c r="C40" s="22"/>
      <c r="D40" s="22"/>
      <c r="E40" s="22"/>
      <c r="F40" s="22"/>
      <c r="G40" s="22"/>
    </row>
    <row r="41" spans="1:7" s="12" customFormat="1" ht="24" customHeight="1">
      <c r="A41" s="22" t="s">
        <v>46</v>
      </c>
      <c r="B41" s="49">
        <v>330300</v>
      </c>
      <c r="C41" s="22"/>
      <c r="D41" s="22"/>
      <c r="E41" s="22"/>
      <c r="F41" s="22"/>
      <c r="G41" s="22"/>
    </row>
    <row r="42" spans="1:7" s="12" customFormat="1" ht="24" customHeight="1">
      <c r="A42" s="22" t="s">
        <v>47</v>
      </c>
      <c r="B42" s="49">
        <v>330400</v>
      </c>
      <c r="C42" s="22"/>
      <c r="D42" s="22"/>
      <c r="E42" s="22"/>
      <c r="F42" s="22"/>
      <c r="G42" s="22"/>
    </row>
    <row r="43" spans="1:7" s="12" customFormat="1" ht="24" customHeight="1">
      <c r="A43" s="22" t="s">
        <v>48</v>
      </c>
      <c r="B43" s="49">
        <v>330500</v>
      </c>
      <c r="C43" s="22"/>
      <c r="D43" s="22"/>
      <c r="E43" s="22"/>
      <c r="F43" s="22"/>
      <c r="G43" s="22"/>
    </row>
    <row r="44" spans="1:7" s="12" customFormat="1" ht="24" customHeight="1">
      <c r="A44" s="22" t="s">
        <v>49</v>
      </c>
      <c r="B44" s="49">
        <v>330600</v>
      </c>
      <c r="C44" s="22"/>
      <c r="D44" s="22"/>
      <c r="E44" s="22"/>
      <c r="F44" s="22"/>
      <c r="G44" s="22"/>
    </row>
    <row r="45" spans="1:7" s="12" customFormat="1" ht="24" customHeight="1">
      <c r="A45" s="22" t="s">
        <v>50</v>
      </c>
      <c r="B45" s="49">
        <v>330700</v>
      </c>
      <c r="C45" s="22"/>
      <c r="D45" s="22"/>
      <c r="E45" s="22"/>
      <c r="F45" s="22"/>
      <c r="G45" s="22"/>
    </row>
    <row r="46" spans="1:7" s="12" customFormat="1" ht="24" customHeight="1">
      <c r="A46" s="22" t="s">
        <v>51</v>
      </c>
      <c r="B46" s="49">
        <v>330800</v>
      </c>
      <c r="C46" s="22"/>
      <c r="D46" s="22"/>
      <c r="E46" s="22"/>
      <c r="F46" s="22"/>
      <c r="G46" s="22"/>
    </row>
    <row r="47" spans="1:7" s="12" customFormat="1" ht="24" customHeight="1">
      <c r="A47" s="22" t="s">
        <v>52</v>
      </c>
      <c r="B47" s="49">
        <v>330900</v>
      </c>
      <c r="C47" s="22"/>
      <c r="D47" s="22"/>
      <c r="E47" s="22"/>
      <c r="F47" s="22"/>
      <c r="G47" s="22"/>
    </row>
    <row r="48" spans="1:7" s="12" customFormat="1" ht="24" customHeight="1">
      <c r="A48" s="22" t="s">
        <v>53</v>
      </c>
      <c r="B48" s="49">
        <v>331000</v>
      </c>
      <c r="C48" s="22"/>
      <c r="D48" s="22"/>
      <c r="E48" s="22"/>
      <c r="F48" s="22"/>
      <c r="G48" s="22"/>
    </row>
    <row r="49" spans="1:7" s="12" customFormat="1" ht="24" customHeight="1">
      <c r="A49" s="22" t="s">
        <v>54</v>
      </c>
      <c r="B49" s="49">
        <v>331100</v>
      </c>
      <c r="C49" s="22"/>
      <c r="D49" s="22"/>
      <c r="E49" s="22"/>
      <c r="F49" s="22"/>
      <c r="G49" s="22"/>
    </row>
    <row r="50" spans="1:7" s="12" customFormat="1" ht="24" customHeight="1">
      <c r="A50" s="22" t="s">
        <v>55</v>
      </c>
      <c r="B50" s="49">
        <v>331200</v>
      </c>
      <c r="C50" s="22"/>
      <c r="D50" s="22"/>
      <c r="E50" s="22"/>
      <c r="F50" s="22"/>
      <c r="G50" s="22"/>
    </row>
    <row r="51" spans="1:7" s="12" customFormat="1" ht="24" customHeight="1">
      <c r="A51" s="22" t="s">
        <v>56</v>
      </c>
      <c r="B51" s="49">
        <v>331300</v>
      </c>
      <c r="C51" s="22"/>
      <c r="D51" s="22"/>
      <c r="E51" s="22"/>
      <c r="F51" s="22"/>
      <c r="G51" s="22"/>
    </row>
    <row r="52" spans="1:7" s="12" customFormat="1" ht="24" customHeight="1">
      <c r="A52" s="22" t="s">
        <v>57</v>
      </c>
      <c r="B52" s="49">
        <v>331400</v>
      </c>
      <c r="C52" s="22"/>
      <c r="D52" s="22"/>
      <c r="E52" s="22"/>
      <c r="F52" s="22"/>
      <c r="G52" s="22"/>
    </row>
    <row r="53" spans="1:7" s="12" customFormat="1" ht="24" customHeight="1">
      <c r="A53" s="22" t="s">
        <v>58</v>
      </c>
      <c r="B53" s="49">
        <v>331500</v>
      </c>
      <c r="C53" s="22"/>
      <c r="D53" s="22"/>
      <c r="E53" s="22"/>
      <c r="F53" s="22"/>
      <c r="G53" s="22"/>
    </row>
    <row r="54" spans="1:7" s="12" customFormat="1" ht="24" customHeight="1">
      <c r="A54" s="22" t="s">
        <v>59</v>
      </c>
      <c r="B54" s="49">
        <v>331600</v>
      </c>
      <c r="C54" s="22"/>
      <c r="D54" s="22"/>
      <c r="E54" s="22"/>
      <c r="F54" s="22"/>
      <c r="G54" s="22"/>
    </row>
    <row r="55" spans="1:7" s="12" customFormat="1" ht="24" customHeight="1">
      <c r="A55" s="22" t="s">
        <v>60</v>
      </c>
      <c r="B55" s="49">
        <v>331700</v>
      </c>
      <c r="C55" s="22"/>
      <c r="D55" s="22"/>
      <c r="E55" s="22"/>
      <c r="F55" s="22"/>
      <c r="G55" s="22"/>
    </row>
    <row r="56" spans="1:7" s="12" customFormat="1" ht="24" customHeight="1">
      <c r="A56" s="20" t="s">
        <v>128</v>
      </c>
      <c r="B56" s="48" t="s">
        <v>120</v>
      </c>
      <c r="C56" s="21">
        <f>SUM(C57:C61)</f>
        <v>0</v>
      </c>
      <c r="D56" s="21">
        <f>SUM(D57:D61)</f>
        <v>0</v>
      </c>
      <c r="E56" s="21">
        <f>SUM(E57:E61)</f>
        <v>0</v>
      </c>
      <c r="F56" s="21">
        <f>SUM(F57:F61)</f>
        <v>0</v>
      </c>
      <c r="G56" s="21"/>
    </row>
    <row r="57" spans="1:7" s="12" customFormat="1" ht="24" customHeight="1">
      <c r="A57" s="22" t="s">
        <v>61</v>
      </c>
      <c r="B57" s="49">
        <v>340100</v>
      </c>
      <c r="C57" s="22"/>
      <c r="D57" s="22"/>
      <c r="E57" s="22"/>
      <c r="F57" s="22"/>
      <c r="G57" s="22"/>
    </row>
    <row r="58" spans="1:7" s="12" customFormat="1" ht="24" customHeight="1">
      <c r="A58" s="22" t="s">
        <v>62</v>
      </c>
      <c r="B58" s="49">
        <v>340200</v>
      </c>
      <c r="C58" s="22"/>
      <c r="D58" s="22"/>
      <c r="E58" s="22"/>
      <c r="F58" s="22"/>
      <c r="G58" s="22"/>
    </row>
    <row r="59" spans="1:7" s="12" customFormat="1" ht="24" customHeight="1">
      <c r="A59" s="22" t="s">
        <v>63</v>
      </c>
      <c r="B59" s="49">
        <v>340300</v>
      </c>
      <c r="C59" s="22"/>
      <c r="D59" s="22"/>
      <c r="E59" s="22"/>
      <c r="F59" s="22"/>
      <c r="G59" s="22"/>
    </row>
    <row r="60" spans="1:7" s="12" customFormat="1" ht="24" customHeight="1">
      <c r="A60" s="22" t="s">
        <v>64</v>
      </c>
      <c r="B60" s="49">
        <v>340400</v>
      </c>
      <c r="C60" s="22"/>
      <c r="D60" s="22"/>
      <c r="E60" s="22"/>
      <c r="F60" s="22"/>
      <c r="G60" s="22"/>
    </row>
    <row r="61" spans="1:7" s="12" customFormat="1" ht="24" customHeight="1" thickBot="1">
      <c r="A61" s="23" t="s">
        <v>65</v>
      </c>
      <c r="B61" s="50">
        <v>340500</v>
      </c>
      <c r="C61" s="23"/>
      <c r="D61" s="23"/>
      <c r="E61" s="23"/>
      <c r="F61" s="23"/>
      <c r="G61" s="23"/>
    </row>
    <row r="62" spans="1:7" s="12" customFormat="1" ht="25.5" customHeight="1" thickBot="1">
      <c r="A62" s="24" t="s">
        <v>168</v>
      </c>
      <c r="B62" s="51"/>
      <c r="C62" s="25">
        <f>SUM(C21,C28,C38,C56)</f>
        <v>0</v>
      </c>
      <c r="D62" s="25">
        <f>SUM(D21,D28,D38,D56)</f>
        <v>0</v>
      </c>
      <c r="E62" s="25">
        <f>SUM(E21,E28,E38,E56)</f>
        <v>0</v>
      </c>
      <c r="F62" s="25">
        <f>SUM(F21,F28,F38,F56)</f>
        <v>0</v>
      </c>
      <c r="G62" s="25"/>
    </row>
    <row r="63" spans="1:7" ht="27.75" customHeight="1" thickBot="1">
      <c r="A63" s="95" t="s">
        <v>105</v>
      </c>
      <c r="B63" s="57"/>
      <c r="C63" s="37">
        <f>SUM(C19,C62)</f>
        <v>0</v>
      </c>
      <c r="D63" s="37">
        <f>SUM(D19,D62)</f>
        <v>0</v>
      </c>
      <c r="E63" s="38"/>
      <c r="F63" s="37">
        <f>SUM(F19,F62)</f>
        <v>0</v>
      </c>
      <c r="G63" s="39"/>
    </row>
    <row r="64" spans="1:7" ht="9" customHeight="1" thickTop="1">
      <c r="A64" s="4"/>
      <c r="B64" s="58"/>
      <c r="C64" s="39"/>
      <c r="D64" s="39"/>
      <c r="E64" s="39"/>
      <c r="F64" s="39"/>
      <c r="G64" s="39"/>
    </row>
    <row r="65" spans="1:7" ht="27" customHeight="1">
      <c r="A65" s="4" t="s">
        <v>125</v>
      </c>
      <c r="B65" s="58"/>
      <c r="C65" s="39"/>
      <c r="D65" s="39"/>
      <c r="E65" s="39"/>
      <c r="F65" s="39"/>
      <c r="G65" s="39"/>
    </row>
    <row r="66" spans="1:7" ht="27" customHeight="1">
      <c r="A66" s="4"/>
      <c r="B66" s="58"/>
      <c r="C66" s="39"/>
      <c r="D66" s="39"/>
      <c r="E66" s="39"/>
      <c r="F66" s="39"/>
      <c r="G66" s="39"/>
    </row>
    <row r="68" spans="1:3" ht="36" customHeight="1">
      <c r="A68" s="41"/>
      <c r="B68" s="59"/>
      <c r="C68" s="42" t="s">
        <v>173</v>
      </c>
    </row>
    <row r="69" spans="1:3" ht="36" customHeight="1">
      <c r="A69" s="41"/>
      <c r="B69" s="59"/>
      <c r="C69" s="42" t="s">
        <v>172</v>
      </c>
    </row>
    <row r="70" spans="1:3" ht="36" customHeight="1">
      <c r="A70" s="43"/>
      <c r="B70" s="60"/>
      <c r="C70" s="42" t="s">
        <v>77</v>
      </c>
    </row>
    <row r="71" spans="1:3" ht="36" customHeight="1">
      <c r="A71" s="43"/>
      <c r="B71" s="60"/>
      <c r="C71" s="42" t="s">
        <v>126</v>
      </c>
    </row>
    <row r="72" spans="1:2" ht="26.25">
      <c r="A72" s="43"/>
      <c r="B72" s="60"/>
    </row>
    <row r="74" spans="1:2" ht="24">
      <c r="A74" s="41"/>
      <c r="B74" s="59"/>
    </row>
  </sheetData>
  <sheetProtection/>
  <mergeCells count="6">
    <mergeCell ref="A2:G2"/>
    <mergeCell ref="A3:G3"/>
    <mergeCell ref="A6:A9"/>
    <mergeCell ref="B6:B9"/>
    <mergeCell ref="C6:C9"/>
    <mergeCell ref="D6:F6"/>
  </mergeCells>
  <printOptions/>
  <pageMargins left="0.35433070866141736" right="0.15748031496062992" top="0.7" bottom="0.25" header="0.2755905511811024" footer="0.1968503937007874"/>
  <pageSetup horizontalDpi="300" verticalDpi="300" orientation="portrait" paperSize="9" scale="83" r:id="rId2"/>
  <headerFooter alignWithMargins="0">
    <oddHeader>&amp;C&amp;"TH SarabunPSK,ธรรมดา"&amp;14หน้าที่ &amp;P จาก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3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9.57421875" defaultRowHeight="12.75"/>
  <cols>
    <col min="1" max="1" width="43.140625" style="5" customWidth="1"/>
    <col min="2" max="2" width="7.28125" style="46" customWidth="1"/>
    <col min="3" max="3" width="13.7109375" style="5" customWidth="1"/>
    <col min="4" max="4" width="14.57421875" style="5" customWidth="1"/>
    <col min="5" max="5" width="13.421875" style="5" customWidth="1"/>
    <col min="6" max="6" width="14.421875" style="5" customWidth="1"/>
    <col min="7" max="7" width="14.8515625" style="5" customWidth="1"/>
    <col min="8" max="16384" width="9.57421875" style="5" customWidth="1"/>
  </cols>
  <sheetData>
    <row r="2" spans="1:7" ht="27.75">
      <c r="A2" s="109" t="s">
        <v>180</v>
      </c>
      <c r="B2" s="109"/>
      <c r="C2" s="109"/>
      <c r="D2" s="109"/>
      <c r="E2" s="109"/>
      <c r="F2" s="109"/>
      <c r="G2" s="109"/>
    </row>
    <row r="3" spans="1:7" ht="27">
      <c r="A3" s="110" t="s">
        <v>68</v>
      </c>
      <c r="B3" s="110"/>
      <c r="C3" s="110"/>
      <c r="D3" s="110"/>
      <c r="E3" s="110"/>
      <c r="F3" s="110"/>
      <c r="G3" s="110"/>
    </row>
    <row r="4" spans="1:6" s="7" customFormat="1" ht="23.25" customHeight="1">
      <c r="A4" s="6"/>
      <c r="B4" s="44"/>
      <c r="C4" s="2" t="s">
        <v>72</v>
      </c>
      <c r="E4" s="10"/>
      <c r="F4" s="6"/>
    </row>
    <row r="5" spans="1:7" s="7" customFormat="1" ht="23.25" customHeight="1">
      <c r="A5" s="8"/>
      <c r="B5" s="45"/>
      <c r="C5" s="9" t="s">
        <v>73</v>
      </c>
      <c r="F5" s="62"/>
      <c r="G5" s="8"/>
    </row>
    <row r="6" spans="1:7" s="12" customFormat="1" ht="23.25" customHeight="1">
      <c r="A6" s="111" t="s">
        <v>0</v>
      </c>
      <c r="B6" s="72"/>
      <c r="C6" s="111" t="s">
        <v>181</v>
      </c>
      <c r="D6" s="106" t="s">
        <v>1</v>
      </c>
      <c r="E6" s="107"/>
      <c r="F6" s="108"/>
      <c r="G6" s="11" t="s">
        <v>103</v>
      </c>
    </row>
    <row r="7" spans="1:7" s="12" customFormat="1" ht="14.25" customHeight="1">
      <c r="A7" s="112"/>
      <c r="B7" s="71" t="s">
        <v>2</v>
      </c>
      <c r="C7" s="112"/>
      <c r="D7" s="13">
        <v>1</v>
      </c>
      <c r="E7" s="13">
        <v>2</v>
      </c>
      <c r="F7" s="13">
        <v>3</v>
      </c>
      <c r="G7" s="14" t="s">
        <v>104</v>
      </c>
    </row>
    <row r="8" spans="1:7" s="12" customFormat="1" ht="23.25" customHeight="1">
      <c r="A8" s="112"/>
      <c r="B8" s="71" t="s">
        <v>3</v>
      </c>
      <c r="C8" s="112"/>
      <c r="D8" s="15" t="s">
        <v>182</v>
      </c>
      <c r="E8" s="15" t="s">
        <v>100</v>
      </c>
      <c r="F8" s="15" t="s">
        <v>183</v>
      </c>
      <c r="G8" s="16" t="s">
        <v>184</v>
      </c>
    </row>
    <row r="9" spans="1:7" s="12" customFormat="1" ht="23.25" customHeight="1">
      <c r="A9" s="113"/>
      <c r="B9" s="47"/>
      <c r="C9" s="113"/>
      <c r="D9" s="17"/>
      <c r="E9" s="17" t="s">
        <v>101</v>
      </c>
      <c r="F9" s="17"/>
      <c r="G9" s="18" t="s">
        <v>129</v>
      </c>
    </row>
    <row r="10" spans="1:7" s="12" customFormat="1" ht="24.75" customHeight="1">
      <c r="A10" s="19" t="s">
        <v>6</v>
      </c>
      <c r="B10" s="73" t="s">
        <v>130</v>
      </c>
      <c r="C10" s="19"/>
      <c r="D10" s="19"/>
      <c r="E10" s="19"/>
      <c r="F10" s="19"/>
      <c r="G10" s="19"/>
    </row>
    <row r="11" spans="1:7" s="12" customFormat="1" ht="24.75" customHeight="1">
      <c r="A11" s="63" t="s">
        <v>135</v>
      </c>
      <c r="B11" s="73" t="s">
        <v>131</v>
      </c>
      <c r="C11" s="21">
        <f>SUM(C12:C28)</f>
        <v>0</v>
      </c>
      <c r="D11" s="21">
        <f>SUM(D12:D28)</f>
        <v>0</v>
      </c>
      <c r="E11" s="21">
        <f>SUM(E12:E28)</f>
        <v>0</v>
      </c>
      <c r="F11" s="21">
        <f>SUM(F12:F28)</f>
        <v>0</v>
      </c>
      <c r="G11" s="21"/>
    </row>
    <row r="12" spans="1:7" s="12" customFormat="1" ht="24.75" customHeight="1">
      <c r="A12" s="64" t="s">
        <v>78</v>
      </c>
      <c r="B12" s="74">
        <v>410100</v>
      </c>
      <c r="C12" s="22"/>
      <c r="D12" s="22"/>
      <c r="E12" s="22"/>
      <c r="F12" s="22"/>
      <c r="G12" s="22"/>
    </row>
    <row r="13" spans="1:7" s="12" customFormat="1" ht="24.75" customHeight="1">
      <c r="A13" s="64" t="s">
        <v>79</v>
      </c>
      <c r="B13" s="74">
        <v>410200</v>
      </c>
      <c r="C13" s="22"/>
      <c r="D13" s="22"/>
      <c r="E13" s="22"/>
      <c r="F13" s="22"/>
      <c r="G13" s="22"/>
    </row>
    <row r="14" spans="1:7" s="12" customFormat="1" ht="24.75" customHeight="1">
      <c r="A14" s="64" t="s">
        <v>80</v>
      </c>
      <c r="B14" s="74">
        <v>410300</v>
      </c>
      <c r="C14" s="22"/>
      <c r="D14" s="22"/>
      <c r="E14" s="22"/>
      <c r="F14" s="22"/>
      <c r="G14" s="22"/>
    </row>
    <row r="15" spans="1:7" s="12" customFormat="1" ht="24.75" customHeight="1">
      <c r="A15" s="64" t="s">
        <v>81</v>
      </c>
      <c r="B15" s="74">
        <v>410400</v>
      </c>
      <c r="C15" s="22"/>
      <c r="D15" s="22"/>
      <c r="E15" s="22"/>
      <c r="F15" s="22"/>
      <c r="G15" s="22"/>
    </row>
    <row r="16" spans="1:7" s="12" customFormat="1" ht="24.75" customHeight="1">
      <c r="A16" s="64" t="s">
        <v>82</v>
      </c>
      <c r="B16" s="74">
        <v>410500</v>
      </c>
      <c r="C16" s="22"/>
      <c r="D16" s="22"/>
      <c r="E16" s="22"/>
      <c r="F16" s="22"/>
      <c r="G16" s="22"/>
    </row>
    <row r="17" spans="1:7" s="12" customFormat="1" ht="24.75" customHeight="1">
      <c r="A17" s="64" t="s">
        <v>83</v>
      </c>
      <c r="B17" s="74">
        <v>410600</v>
      </c>
      <c r="C17" s="31"/>
      <c r="D17" s="31"/>
      <c r="E17" s="31"/>
      <c r="F17" s="31"/>
      <c r="G17" s="31"/>
    </row>
    <row r="18" spans="1:7" s="12" customFormat="1" ht="24.75" customHeight="1">
      <c r="A18" s="64" t="s">
        <v>84</v>
      </c>
      <c r="B18" s="74">
        <v>410700</v>
      </c>
      <c r="C18" s="22"/>
      <c r="D18" s="22"/>
      <c r="E18" s="22"/>
      <c r="F18" s="22"/>
      <c r="G18" s="22"/>
    </row>
    <row r="19" spans="1:7" s="12" customFormat="1" ht="24.75" customHeight="1">
      <c r="A19" s="64" t="s">
        <v>85</v>
      </c>
      <c r="B19" s="74">
        <v>410800</v>
      </c>
      <c r="C19" s="22"/>
      <c r="D19" s="22"/>
      <c r="E19" s="22"/>
      <c r="F19" s="22"/>
      <c r="G19" s="22"/>
    </row>
    <row r="20" spans="1:7" s="12" customFormat="1" ht="24.75" customHeight="1">
      <c r="A20" s="64" t="s">
        <v>86</v>
      </c>
      <c r="B20" s="74">
        <v>410900</v>
      </c>
      <c r="C20" s="22"/>
      <c r="D20" s="22"/>
      <c r="E20" s="22"/>
      <c r="F20" s="22"/>
      <c r="G20" s="22"/>
    </row>
    <row r="21" spans="1:7" s="12" customFormat="1" ht="24.75" customHeight="1">
      <c r="A21" s="64" t="s">
        <v>87</v>
      </c>
      <c r="B21" s="74">
        <v>411000</v>
      </c>
      <c r="C21" s="22"/>
      <c r="D21" s="22"/>
      <c r="E21" s="22"/>
      <c r="F21" s="22"/>
      <c r="G21" s="22"/>
    </row>
    <row r="22" spans="1:7" s="12" customFormat="1" ht="24.75" customHeight="1">
      <c r="A22" s="64" t="s">
        <v>88</v>
      </c>
      <c r="B22" s="74">
        <v>411100</v>
      </c>
      <c r="C22" s="22"/>
      <c r="D22" s="22"/>
      <c r="E22" s="22"/>
      <c r="F22" s="22"/>
      <c r="G22" s="22"/>
    </row>
    <row r="23" spans="1:7" s="12" customFormat="1" ht="24.75" customHeight="1">
      <c r="A23" s="64" t="s">
        <v>89</v>
      </c>
      <c r="B23" s="74">
        <v>411200</v>
      </c>
      <c r="C23" s="22"/>
      <c r="D23" s="22"/>
      <c r="E23" s="22"/>
      <c r="F23" s="22"/>
      <c r="G23" s="22"/>
    </row>
    <row r="24" spans="1:7" s="12" customFormat="1" ht="24.75" customHeight="1">
      <c r="A24" s="64" t="s">
        <v>90</v>
      </c>
      <c r="B24" s="74">
        <v>411300</v>
      </c>
      <c r="C24" s="22"/>
      <c r="D24" s="22"/>
      <c r="E24" s="22"/>
      <c r="F24" s="22"/>
      <c r="G24" s="22"/>
    </row>
    <row r="25" spans="1:7" s="12" customFormat="1" ht="24.75" customHeight="1">
      <c r="A25" s="64" t="s">
        <v>91</v>
      </c>
      <c r="B25" s="74">
        <v>411500</v>
      </c>
      <c r="C25" s="21"/>
      <c r="D25" s="21"/>
      <c r="E25" s="21"/>
      <c r="F25" s="21"/>
      <c r="G25" s="21"/>
    </row>
    <row r="26" spans="1:7" s="12" customFormat="1" ht="24.75" customHeight="1">
      <c r="A26" s="64" t="s">
        <v>92</v>
      </c>
      <c r="B26" s="74">
        <v>411600</v>
      </c>
      <c r="C26" s="21"/>
      <c r="D26" s="20"/>
      <c r="E26" s="20"/>
      <c r="F26" s="20"/>
      <c r="G26" s="20"/>
    </row>
    <row r="27" spans="1:7" s="12" customFormat="1" ht="24.75" customHeight="1">
      <c r="A27" s="64" t="s">
        <v>93</v>
      </c>
      <c r="B27" s="74">
        <v>411700</v>
      </c>
      <c r="C27" s="21"/>
      <c r="D27" s="21"/>
      <c r="E27" s="21"/>
      <c r="F27" s="21"/>
      <c r="G27" s="21"/>
    </row>
    <row r="28" spans="1:7" s="12" customFormat="1" ht="24.75" customHeight="1">
      <c r="A28" s="64" t="s">
        <v>94</v>
      </c>
      <c r="B28" s="74">
        <v>411800</v>
      </c>
      <c r="C28" s="22"/>
      <c r="D28" s="22"/>
      <c r="E28" s="22"/>
      <c r="F28" s="22"/>
      <c r="G28" s="22"/>
    </row>
    <row r="29" spans="1:7" s="12" customFormat="1" ht="25.5" customHeight="1">
      <c r="A29" s="63" t="s">
        <v>136</v>
      </c>
      <c r="B29" s="73" t="s">
        <v>132</v>
      </c>
      <c r="C29" s="21">
        <f>SUM(C30:C37)</f>
        <v>0</v>
      </c>
      <c r="D29" s="21">
        <f>SUM(D30:D37)</f>
        <v>0</v>
      </c>
      <c r="E29" s="21">
        <f>SUM(E30:E37)</f>
        <v>0</v>
      </c>
      <c r="F29" s="21">
        <f>SUM(F30:F37)</f>
        <v>0</v>
      </c>
      <c r="G29" s="21"/>
    </row>
    <row r="30" spans="1:7" s="12" customFormat="1" ht="25.5" customHeight="1">
      <c r="A30" s="64" t="s">
        <v>108</v>
      </c>
      <c r="B30" s="74">
        <v>420300</v>
      </c>
      <c r="C30" s="22"/>
      <c r="D30" s="22"/>
      <c r="E30" s="22"/>
      <c r="F30" s="22"/>
      <c r="G30" s="22"/>
    </row>
    <row r="31" spans="1:7" s="12" customFormat="1" ht="25.5" customHeight="1">
      <c r="A31" s="64" t="s">
        <v>109</v>
      </c>
      <c r="B31" s="74">
        <v>420600</v>
      </c>
      <c r="C31" s="21"/>
      <c r="D31" s="21"/>
      <c r="E31" s="21"/>
      <c r="F31" s="21"/>
      <c r="G31" s="21"/>
    </row>
    <row r="32" spans="1:7" s="12" customFormat="1" ht="25.5" customHeight="1">
      <c r="A32" s="64" t="s">
        <v>143</v>
      </c>
      <c r="B32" s="74">
        <v>420700</v>
      </c>
      <c r="C32" s="21"/>
      <c r="D32" s="21"/>
      <c r="E32" s="21"/>
      <c r="F32" s="21"/>
      <c r="G32" s="21"/>
    </row>
    <row r="33" spans="1:7" s="12" customFormat="1" ht="25.5" customHeight="1">
      <c r="A33" s="64" t="s">
        <v>110</v>
      </c>
      <c r="B33" s="75">
        <v>420800</v>
      </c>
      <c r="C33" s="29"/>
      <c r="D33" s="29"/>
      <c r="E33" s="29"/>
      <c r="F33" s="29"/>
      <c r="G33" s="29"/>
    </row>
    <row r="34" spans="1:7" s="12" customFormat="1" ht="25.5" customHeight="1">
      <c r="A34" s="64" t="s">
        <v>112</v>
      </c>
      <c r="B34" s="75">
        <v>420900</v>
      </c>
      <c r="C34" s="29"/>
      <c r="D34" s="29"/>
      <c r="E34" s="29"/>
      <c r="F34" s="29"/>
      <c r="G34" s="29"/>
    </row>
    <row r="35" spans="1:7" s="12" customFormat="1" ht="25.5" customHeight="1">
      <c r="A35" s="64" t="s">
        <v>175</v>
      </c>
      <c r="B35" s="75"/>
      <c r="C35" s="29"/>
      <c r="D35" s="29"/>
      <c r="E35" s="29"/>
      <c r="F35" s="29"/>
      <c r="G35" s="29"/>
    </row>
    <row r="36" spans="1:7" s="12" customFormat="1" ht="25.5" customHeight="1">
      <c r="A36" s="64" t="s">
        <v>176</v>
      </c>
      <c r="B36" s="75"/>
      <c r="C36" s="29"/>
      <c r="D36" s="29"/>
      <c r="E36" s="29"/>
      <c r="F36" s="29"/>
      <c r="G36" s="29"/>
    </row>
    <row r="37" spans="1:7" s="12" customFormat="1" ht="25.5" customHeight="1" thickBot="1">
      <c r="A37" s="1" t="s">
        <v>111</v>
      </c>
      <c r="B37" s="75">
        <v>421000</v>
      </c>
      <c r="C37" s="29"/>
      <c r="D37" s="29"/>
      <c r="E37" s="29"/>
      <c r="F37" s="29"/>
      <c r="G37" s="29"/>
    </row>
    <row r="38" spans="1:7" s="12" customFormat="1" ht="25.5" customHeight="1" thickBot="1">
      <c r="A38" s="24" t="s">
        <v>66</v>
      </c>
      <c r="B38" s="51"/>
      <c r="C38" s="25">
        <f>SUM(C11,C29)</f>
        <v>0</v>
      </c>
      <c r="D38" s="25">
        <f>SUM(D11,D29)</f>
        <v>0</v>
      </c>
      <c r="E38" s="25">
        <f>SUM(E11,E29)</f>
        <v>0</v>
      </c>
      <c r="F38" s="25">
        <f>SUM(F11,F29)</f>
        <v>0</v>
      </c>
      <c r="G38" s="25"/>
    </row>
    <row r="39" spans="1:7" s="12" customFormat="1" ht="25.5" customHeight="1">
      <c r="A39" s="32"/>
      <c r="B39" s="55"/>
      <c r="C39" s="33"/>
      <c r="D39" s="33"/>
      <c r="E39" s="33"/>
      <c r="F39" s="33"/>
      <c r="G39" s="33"/>
    </row>
    <row r="40" spans="1:7" s="12" customFormat="1" ht="25.5" customHeight="1">
      <c r="A40" s="34"/>
      <c r="B40" s="56"/>
      <c r="C40" s="35"/>
      <c r="D40" s="35"/>
      <c r="E40" s="35"/>
      <c r="F40" s="35"/>
      <c r="G40" s="35"/>
    </row>
    <row r="41" spans="1:7" s="12" customFormat="1" ht="25.5" customHeight="1">
      <c r="A41" s="65" t="s">
        <v>8</v>
      </c>
      <c r="B41" s="73" t="s">
        <v>133</v>
      </c>
      <c r="C41" s="65"/>
      <c r="D41" s="21"/>
      <c r="E41" s="21"/>
      <c r="F41" s="21"/>
      <c r="G41" s="21"/>
    </row>
    <row r="42" spans="1:7" s="12" customFormat="1" ht="25.5" customHeight="1">
      <c r="A42" s="65" t="s">
        <v>4</v>
      </c>
      <c r="B42" s="73" t="s">
        <v>134</v>
      </c>
      <c r="C42" s="21"/>
      <c r="D42" s="21"/>
      <c r="E42" s="21"/>
      <c r="F42" s="21"/>
      <c r="G42" s="21"/>
    </row>
    <row r="43" spans="1:7" s="12" customFormat="1" ht="25.5" customHeight="1">
      <c r="A43" s="66" t="s">
        <v>137</v>
      </c>
      <c r="B43" s="74">
        <v>610100</v>
      </c>
      <c r="C43" s="21">
        <f>SUM(C44)</f>
        <v>0</v>
      </c>
      <c r="D43" s="21">
        <f>SUM(D44)</f>
        <v>0</v>
      </c>
      <c r="E43" s="21">
        <f>SUM(E44)</f>
        <v>0</v>
      </c>
      <c r="F43" s="21">
        <f>SUM(F44)</f>
        <v>0</v>
      </c>
      <c r="G43" s="21"/>
    </row>
    <row r="44" spans="1:7" s="12" customFormat="1" ht="25.5" customHeight="1">
      <c r="A44" s="64" t="s">
        <v>75</v>
      </c>
      <c r="B44" s="76"/>
      <c r="C44" s="67"/>
      <c r="D44" s="22"/>
      <c r="E44" s="22"/>
      <c r="F44" s="22"/>
      <c r="G44" s="22"/>
    </row>
    <row r="45" spans="1:7" s="12" customFormat="1" ht="25.5" customHeight="1">
      <c r="A45" s="66" t="s">
        <v>138</v>
      </c>
      <c r="B45" s="74">
        <v>610200</v>
      </c>
      <c r="C45" s="21">
        <f>SUM(C46)</f>
        <v>0</v>
      </c>
      <c r="D45" s="21">
        <f>SUM(D46)</f>
        <v>0</v>
      </c>
      <c r="E45" s="21">
        <f>SUM(E46)</f>
        <v>0</v>
      </c>
      <c r="F45" s="21">
        <f>SUM(F46)</f>
        <v>0</v>
      </c>
      <c r="G45" s="21"/>
    </row>
    <row r="46" spans="1:7" s="12" customFormat="1" ht="25.5" customHeight="1">
      <c r="A46" s="64" t="s">
        <v>75</v>
      </c>
      <c r="B46" s="76"/>
      <c r="C46" s="67"/>
      <c r="D46" s="22"/>
      <c r="E46" s="22"/>
      <c r="F46" s="22"/>
      <c r="G46" s="22"/>
    </row>
    <row r="47" spans="1:7" s="12" customFormat="1" ht="25.5" customHeight="1">
      <c r="A47" s="66" t="s">
        <v>139</v>
      </c>
      <c r="B47" s="74">
        <v>610300</v>
      </c>
      <c r="C47" s="21">
        <f>SUM(C48)</f>
        <v>0</v>
      </c>
      <c r="D47" s="21">
        <f>SUM(D48)</f>
        <v>0</v>
      </c>
      <c r="E47" s="21">
        <f>SUM(E48)</f>
        <v>0</v>
      </c>
      <c r="F47" s="21">
        <f>SUM(F48)</f>
        <v>0</v>
      </c>
      <c r="G47" s="21"/>
    </row>
    <row r="48" spans="1:7" s="12" customFormat="1" ht="25.5" customHeight="1">
      <c r="A48" s="64" t="s">
        <v>75</v>
      </c>
      <c r="B48" s="76"/>
      <c r="C48" s="67"/>
      <c r="D48" s="21"/>
      <c r="E48" s="21"/>
      <c r="F48" s="21"/>
      <c r="G48" s="21"/>
    </row>
    <row r="49" spans="1:7" s="12" customFormat="1" ht="25.5" customHeight="1">
      <c r="A49" s="66" t="s">
        <v>177</v>
      </c>
      <c r="B49" s="74">
        <v>610400</v>
      </c>
      <c r="C49" s="21">
        <f>SUM(C50)</f>
        <v>0</v>
      </c>
      <c r="D49" s="21">
        <f>SUM(D50)</f>
        <v>0</v>
      </c>
      <c r="E49" s="21">
        <f>SUM(E50)</f>
        <v>0</v>
      </c>
      <c r="F49" s="21">
        <f>SUM(F50)</f>
        <v>0</v>
      </c>
      <c r="G49" s="21"/>
    </row>
    <row r="50" spans="1:7" s="12" customFormat="1" ht="25.5" customHeight="1" thickBot="1">
      <c r="A50" s="68" t="s">
        <v>75</v>
      </c>
      <c r="B50" s="77"/>
      <c r="C50" s="69"/>
      <c r="D50" s="23"/>
      <c r="E50" s="23"/>
      <c r="F50" s="23"/>
      <c r="G50" s="23"/>
    </row>
    <row r="51" spans="1:7" s="12" customFormat="1" ht="25.5" customHeight="1" thickBot="1">
      <c r="A51" s="24" t="s">
        <v>67</v>
      </c>
      <c r="B51" s="51"/>
      <c r="C51" s="25">
        <f>SUM(C43,C45,C47,C49)</f>
        <v>0</v>
      </c>
      <c r="D51" s="25">
        <f>SUM(D43,D45,D47,D49)</f>
        <v>0</v>
      </c>
      <c r="E51" s="25">
        <f>SUM(E43,E45,E47,E49)</f>
        <v>0</v>
      </c>
      <c r="F51" s="25">
        <f>SUM(F43,F45,F47,F49)</f>
        <v>0</v>
      </c>
      <c r="G51" s="25"/>
    </row>
    <row r="52" spans="1:7" ht="27.75" customHeight="1" thickBot="1">
      <c r="A52" s="95" t="s">
        <v>106</v>
      </c>
      <c r="B52" s="57"/>
      <c r="C52" s="37">
        <f>SUM(C38,C51)</f>
        <v>0</v>
      </c>
      <c r="D52" s="37">
        <f>SUM(D38,D51)</f>
        <v>0</v>
      </c>
      <c r="E52" s="38"/>
      <c r="F52" s="37">
        <f>SUM(F38,F51)</f>
        <v>0</v>
      </c>
      <c r="G52" s="70"/>
    </row>
    <row r="53" spans="1:7" ht="9" customHeight="1" thickTop="1">
      <c r="A53" s="40"/>
      <c r="B53" s="58"/>
      <c r="C53" s="39"/>
      <c r="D53" s="39"/>
      <c r="E53" s="39"/>
      <c r="F53" s="39"/>
      <c r="G53" s="39"/>
    </row>
    <row r="54" spans="1:7" ht="27" customHeight="1">
      <c r="A54" s="4" t="s">
        <v>125</v>
      </c>
      <c r="B54" s="58"/>
      <c r="C54" s="39"/>
      <c r="D54" s="39"/>
      <c r="E54" s="39"/>
      <c r="F54" s="39"/>
      <c r="G54" s="39"/>
    </row>
    <row r="55" spans="1:7" ht="27" customHeight="1">
      <c r="A55" s="4"/>
      <c r="B55" s="58"/>
      <c r="C55" s="39"/>
      <c r="D55" s="39"/>
      <c r="E55" s="39"/>
      <c r="F55" s="39"/>
      <c r="G55" s="39"/>
    </row>
    <row r="57" spans="1:3" ht="36" customHeight="1">
      <c r="A57" s="41"/>
      <c r="B57" s="59"/>
      <c r="C57" s="42" t="s">
        <v>174</v>
      </c>
    </row>
    <row r="58" spans="1:3" ht="36" customHeight="1">
      <c r="A58" s="41"/>
      <c r="B58" s="59"/>
      <c r="C58" s="42" t="s">
        <v>172</v>
      </c>
    </row>
    <row r="59" spans="1:3" ht="36" customHeight="1">
      <c r="A59" s="43"/>
      <c r="B59" s="60"/>
      <c r="C59" s="42" t="s">
        <v>77</v>
      </c>
    </row>
    <row r="60" spans="1:3" ht="36" customHeight="1">
      <c r="A60" s="43"/>
      <c r="B60" s="60"/>
      <c r="C60" s="42" t="s">
        <v>126</v>
      </c>
    </row>
    <row r="61" spans="1:2" ht="26.25">
      <c r="A61" s="43"/>
      <c r="B61" s="60"/>
    </row>
    <row r="62" spans="1:2" ht="26.25">
      <c r="A62" s="43"/>
      <c r="B62" s="60"/>
    </row>
    <row r="63" spans="1:2" ht="24">
      <c r="A63" s="41"/>
      <c r="B63" s="59"/>
    </row>
  </sheetData>
  <sheetProtection/>
  <mergeCells count="5">
    <mergeCell ref="A2:G2"/>
    <mergeCell ref="A3:G3"/>
    <mergeCell ref="A6:A9"/>
    <mergeCell ref="C6:C9"/>
    <mergeCell ref="D6:F6"/>
  </mergeCells>
  <printOptions/>
  <pageMargins left="0.35433070866141736" right="0.15748031496062992" top="0.6299212598425197" bottom="0.1968503937007874" header="0.2755905511811024" footer="0.1968503937007874"/>
  <pageSetup horizontalDpi="300" verticalDpi="300" orientation="portrait" paperSize="9" scale="83" r:id="rId2"/>
  <headerFooter alignWithMargins="0">
    <oddHeader>&amp;C&amp;"TH SarabunPSK,ธรรมดา"&amp;14หน้าที่ &amp;P จาก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tabSelected="1" view="pageBreakPreview" zoomScaleSheetLayoutView="100" zoomScalePageLayoutView="0" workbookViewId="0" topLeftCell="A103">
      <selection activeCell="A109" sqref="A109"/>
    </sheetView>
  </sheetViews>
  <sheetFormatPr defaultColWidth="9.57421875" defaultRowHeight="12.75"/>
  <cols>
    <col min="1" max="1" width="45.8515625" style="5" customWidth="1"/>
    <col min="2" max="2" width="20.7109375" style="5" customWidth="1"/>
    <col min="3" max="3" width="13.140625" style="5" customWidth="1"/>
    <col min="4" max="4" width="16.140625" style="92" customWidth="1"/>
    <col min="5" max="16384" width="9.57421875" style="5" customWidth="1"/>
  </cols>
  <sheetData>
    <row r="1" spans="1:4" ht="28.5">
      <c r="A1" s="117" t="s">
        <v>185</v>
      </c>
      <c r="B1" s="117"/>
      <c r="C1" s="117"/>
      <c r="D1" s="117"/>
    </row>
    <row r="2" spans="1:4" ht="28.5">
      <c r="A2" s="109" t="s">
        <v>186</v>
      </c>
      <c r="B2" s="109"/>
      <c r="C2" s="109"/>
      <c r="D2" s="109"/>
    </row>
    <row r="3" spans="1:4" ht="28.5">
      <c r="A3" s="109" t="s">
        <v>187</v>
      </c>
      <c r="B3" s="109"/>
      <c r="C3" s="109"/>
      <c r="D3" s="109"/>
    </row>
    <row r="4" spans="1:4" ht="28.5">
      <c r="A4" s="109" t="s">
        <v>188</v>
      </c>
      <c r="B4" s="109"/>
      <c r="C4" s="109"/>
      <c r="D4" s="109"/>
    </row>
    <row r="5" spans="1:4" ht="28.5">
      <c r="A5" s="118"/>
      <c r="B5" s="118"/>
      <c r="C5" s="118"/>
      <c r="D5" s="118"/>
    </row>
    <row r="6" spans="1:4" ht="28.5">
      <c r="A6" s="96" t="s">
        <v>203</v>
      </c>
      <c r="B6" s="96" t="s">
        <v>5</v>
      </c>
      <c r="C6" s="96"/>
      <c r="D6" s="96"/>
    </row>
    <row r="7" spans="1:4" s="12" customFormat="1" ht="22.5" customHeight="1">
      <c r="A7" s="119"/>
      <c r="B7" s="126" t="s">
        <v>205</v>
      </c>
      <c r="C7" s="97" t="s">
        <v>189</v>
      </c>
      <c r="D7" s="122" t="s">
        <v>191</v>
      </c>
    </row>
    <row r="8" spans="1:4" s="12" customFormat="1" ht="22.5" customHeight="1">
      <c r="A8" s="120"/>
      <c r="B8" s="126" t="s">
        <v>204</v>
      </c>
      <c r="C8" s="15"/>
      <c r="D8" s="123"/>
    </row>
    <row r="9" spans="1:4" s="12" customFormat="1" ht="45" customHeight="1">
      <c r="A9" s="121"/>
      <c r="B9" s="78" t="s">
        <v>190</v>
      </c>
      <c r="C9" s="98" t="s">
        <v>190</v>
      </c>
      <c r="D9" s="124"/>
    </row>
    <row r="10" spans="1:4" s="12" customFormat="1" ht="25.5" customHeight="1">
      <c r="A10" s="20" t="s">
        <v>21</v>
      </c>
      <c r="B10" s="81"/>
      <c r="C10" s="81"/>
      <c r="D10" s="101" t="s">
        <v>195</v>
      </c>
    </row>
    <row r="11" spans="1:4" s="12" customFormat="1" ht="25.5" customHeight="1">
      <c r="A11" s="20" t="s">
        <v>192</v>
      </c>
      <c r="B11" s="125">
        <f>SUM(B12:B16)</f>
        <v>1418520</v>
      </c>
      <c r="C11" s="125">
        <f>B11</f>
        <v>1418520</v>
      </c>
      <c r="D11" s="102" t="s">
        <v>196</v>
      </c>
    </row>
    <row r="12" spans="1:4" s="12" customFormat="1" ht="25.5" customHeight="1">
      <c r="A12" s="22" t="s">
        <v>27</v>
      </c>
      <c r="B12" s="81">
        <v>1238520</v>
      </c>
      <c r="C12" s="83">
        <f aca="true" t="shared" si="0" ref="C12:C78">B12</f>
        <v>1238520</v>
      </c>
      <c r="D12" s="101" t="s">
        <v>197</v>
      </c>
    </row>
    <row r="13" spans="1:4" s="12" customFormat="1" ht="25.5" customHeight="1">
      <c r="A13" s="22" t="s">
        <v>140</v>
      </c>
      <c r="B13" s="81">
        <v>0</v>
      </c>
      <c r="C13" s="83">
        <f t="shared" si="0"/>
        <v>0</v>
      </c>
      <c r="D13" s="101" t="s">
        <v>198</v>
      </c>
    </row>
    <row r="14" spans="1:4" s="12" customFormat="1" ht="25.5" customHeight="1">
      <c r="A14" s="22" t="s">
        <v>28</v>
      </c>
      <c r="B14" s="81">
        <v>60000</v>
      </c>
      <c r="C14" s="83">
        <f t="shared" si="0"/>
        <v>60000</v>
      </c>
      <c r="D14" s="82"/>
    </row>
    <row r="15" spans="1:4" s="12" customFormat="1" ht="25.5" customHeight="1">
      <c r="A15" s="22" t="s">
        <v>154</v>
      </c>
      <c r="B15" s="81">
        <v>108000</v>
      </c>
      <c r="C15" s="83">
        <f t="shared" si="0"/>
        <v>108000</v>
      </c>
      <c r="D15" s="82"/>
    </row>
    <row r="16" spans="1:4" s="12" customFormat="1" ht="25.5" customHeight="1" thickBot="1">
      <c r="A16" s="22" t="s">
        <v>155</v>
      </c>
      <c r="B16" s="81">
        <v>12000</v>
      </c>
      <c r="C16" s="83">
        <f t="shared" si="0"/>
        <v>12000</v>
      </c>
      <c r="D16" s="82"/>
    </row>
    <row r="17" spans="1:4" s="12" customFormat="1" ht="25.5" customHeight="1" thickBot="1">
      <c r="A17" s="24" t="s">
        <v>31</v>
      </c>
      <c r="B17" s="85">
        <f>SUM(B11)</f>
        <v>1418520</v>
      </c>
      <c r="C17" s="83">
        <f t="shared" si="0"/>
        <v>1418520</v>
      </c>
      <c r="D17" s="85"/>
    </row>
    <row r="18" spans="1:4" s="12" customFormat="1" ht="25.5" customHeight="1">
      <c r="A18" s="20" t="s">
        <v>167</v>
      </c>
      <c r="B18" s="81"/>
      <c r="C18" s="83">
        <f t="shared" si="0"/>
        <v>0</v>
      </c>
      <c r="D18" s="82"/>
    </row>
    <row r="19" spans="1:4" s="12" customFormat="1" ht="25.5" customHeight="1">
      <c r="A19" s="20" t="s">
        <v>144</v>
      </c>
      <c r="B19" s="83">
        <f>B20+B21</f>
        <v>110000</v>
      </c>
      <c r="C19" s="83">
        <f t="shared" si="0"/>
        <v>110000</v>
      </c>
      <c r="D19" s="83"/>
    </row>
    <row r="20" spans="1:4" s="12" customFormat="1" ht="25.5" customHeight="1">
      <c r="A20" s="22" t="s">
        <v>211</v>
      </c>
      <c r="B20" s="83">
        <v>100000</v>
      </c>
      <c r="C20" s="83">
        <f>B20</f>
        <v>100000</v>
      </c>
      <c r="D20" s="83"/>
    </row>
    <row r="21" spans="1:4" s="12" customFormat="1" ht="25.5" customHeight="1">
      <c r="A21" s="22" t="s">
        <v>212</v>
      </c>
      <c r="B21" s="81">
        <v>10000</v>
      </c>
      <c r="C21" s="83">
        <f t="shared" si="0"/>
        <v>10000</v>
      </c>
      <c r="D21" s="82"/>
    </row>
    <row r="22" spans="1:4" s="12" customFormat="1" ht="25.5" customHeight="1">
      <c r="A22" s="20" t="s">
        <v>145</v>
      </c>
      <c r="B22" s="83">
        <f>SUM(B23:B26,B32)</f>
        <v>400000</v>
      </c>
      <c r="C22" s="83">
        <f t="shared" si="0"/>
        <v>400000</v>
      </c>
      <c r="D22" s="83"/>
    </row>
    <row r="23" spans="1:4" s="12" customFormat="1" ht="25.5" customHeight="1">
      <c r="A23" s="22" t="s">
        <v>38</v>
      </c>
      <c r="B23" s="81">
        <v>300000</v>
      </c>
      <c r="C23" s="83">
        <f t="shared" si="0"/>
        <v>300000</v>
      </c>
      <c r="D23" s="82"/>
    </row>
    <row r="24" spans="1:4" s="12" customFormat="1" ht="25.5" customHeight="1">
      <c r="A24" s="23" t="s">
        <v>213</v>
      </c>
      <c r="B24" s="84">
        <v>20000</v>
      </c>
      <c r="C24" s="83">
        <f t="shared" si="0"/>
        <v>20000</v>
      </c>
      <c r="D24" s="127"/>
    </row>
    <row r="25" spans="1:4" s="12" customFormat="1" ht="25.5" customHeight="1">
      <c r="A25" s="23" t="s">
        <v>215</v>
      </c>
      <c r="B25" s="84">
        <f>B27+B28+B29+B32</f>
        <v>75000</v>
      </c>
      <c r="C25" s="83">
        <f t="shared" si="0"/>
        <v>75000</v>
      </c>
      <c r="D25" s="79"/>
    </row>
    <row r="26" spans="1:4" s="12" customFormat="1" ht="25.5" customHeight="1">
      <c r="A26" s="30" t="s">
        <v>41</v>
      </c>
      <c r="B26" s="86"/>
      <c r="C26" s="83">
        <f t="shared" si="0"/>
        <v>0</v>
      </c>
      <c r="D26" s="87"/>
    </row>
    <row r="27" spans="1:4" s="12" customFormat="1" ht="25.5" customHeight="1">
      <c r="A27" s="22" t="s">
        <v>170</v>
      </c>
      <c r="B27" s="81">
        <v>30000</v>
      </c>
      <c r="C27" s="83">
        <f>B27</f>
        <v>30000</v>
      </c>
      <c r="D27" s="87"/>
    </row>
    <row r="28" spans="1:4" s="12" customFormat="1" ht="25.5" customHeight="1">
      <c r="A28" s="22" t="s">
        <v>214</v>
      </c>
      <c r="B28" s="81">
        <v>30000</v>
      </c>
      <c r="C28" s="83">
        <f t="shared" si="0"/>
        <v>30000</v>
      </c>
      <c r="D28" s="82"/>
    </row>
    <row r="29" spans="1:4" s="12" customFormat="1" ht="25.5" customHeight="1">
      <c r="A29" s="22" t="s">
        <v>216</v>
      </c>
      <c r="B29" s="81">
        <f>SUM(B30:B31)</f>
        <v>10000</v>
      </c>
      <c r="C29" s="83">
        <f t="shared" si="0"/>
        <v>10000</v>
      </c>
      <c r="D29" s="83"/>
    </row>
    <row r="30" spans="1:4" s="12" customFormat="1" ht="25.5" customHeight="1">
      <c r="A30" s="22" t="s">
        <v>210</v>
      </c>
      <c r="B30" s="81"/>
      <c r="C30" s="83">
        <f t="shared" si="0"/>
        <v>0</v>
      </c>
      <c r="D30" s="82"/>
    </row>
    <row r="31" spans="1:4" s="12" customFormat="1" ht="25.5" customHeight="1">
      <c r="A31" s="22" t="s">
        <v>209</v>
      </c>
      <c r="B31" s="81">
        <v>10000</v>
      </c>
      <c r="C31" s="83">
        <f t="shared" si="0"/>
        <v>10000</v>
      </c>
      <c r="D31" s="82"/>
    </row>
    <row r="32" spans="1:4" s="12" customFormat="1" ht="25.5" customHeight="1">
      <c r="A32" s="22" t="s">
        <v>43</v>
      </c>
      <c r="B32" s="81">
        <v>5000</v>
      </c>
      <c r="C32" s="83">
        <f t="shared" si="0"/>
        <v>5000</v>
      </c>
      <c r="D32" s="82"/>
    </row>
    <row r="33" spans="1:4" s="12" customFormat="1" ht="25.5" customHeight="1">
      <c r="A33" s="20" t="s">
        <v>146</v>
      </c>
      <c r="B33" s="83">
        <f>SUM(B34:B47)</f>
        <v>45000</v>
      </c>
      <c r="C33" s="83">
        <f t="shared" si="0"/>
        <v>45000</v>
      </c>
      <c r="D33" s="83"/>
    </row>
    <row r="34" spans="1:4" s="12" customFormat="1" ht="25.5" customHeight="1">
      <c r="A34" s="22" t="s">
        <v>44</v>
      </c>
      <c r="B34" s="81">
        <v>20000</v>
      </c>
      <c r="C34" s="83">
        <f t="shared" si="0"/>
        <v>20000</v>
      </c>
      <c r="D34" s="82"/>
    </row>
    <row r="35" spans="1:4" s="12" customFormat="1" ht="25.5" customHeight="1">
      <c r="A35" s="22" t="s">
        <v>45</v>
      </c>
      <c r="B35" s="81"/>
      <c r="C35" s="83">
        <f t="shared" si="0"/>
        <v>0</v>
      </c>
      <c r="D35" s="82"/>
    </row>
    <row r="36" spans="1:4" s="12" customFormat="1" ht="25.5" customHeight="1">
      <c r="A36" s="22" t="s">
        <v>46</v>
      </c>
      <c r="B36" s="81"/>
      <c r="C36" s="83">
        <f t="shared" si="0"/>
        <v>0</v>
      </c>
      <c r="D36" s="82"/>
    </row>
    <row r="37" spans="1:4" s="12" customFormat="1" ht="25.5" customHeight="1">
      <c r="A37" s="22" t="s">
        <v>156</v>
      </c>
      <c r="B37" s="81"/>
      <c r="C37" s="83">
        <f t="shared" si="0"/>
        <v>0</v>
      </c>
      <c r="D37" s="82"/>
    </row>
    <row r="38" spans="1:4" s="12" customFormat="1" ht="25.5" customHeight="1">
      <c r="A38" s="22" t="s">
        <v>157</v>
      </c>
      <c r="B38" s="81"/>
      <c r="C38" s="83">
        <f t="shared" si="0"/>
        <v>0</v>
      </c>
      <c r="D38" s="82"/>
    </row>
    <row r="39" spans="1:4" s="12" customFormat="1" ht="25.5" customHeight="1">
      <c r="A39" s="22" t="s">
        <v>158</v>
      </c>
      <c r="B39" s="81"/>
      <c r="C39" s="83">
        <f t="shared" si="0"/>
        <v>0</v>
      </c>
      <c r="D39" s="82"/>
    </row>
    <row r="40" spans="1:4" s="12" customFormat="1" ht="25.5" customHeight="1">
      <c r="A40" s="22" t="s">
        <v>159</v>
      </c>
      <c r="B40" s="81"/>
      <c r="C40" s="83">
        <f t="shared" si="0"/>
        <v>0</v>
      </c>
      <c r="D40" s="82"/>
    </row>
    <row r="41" spans="1:4" s="12" customFormat="1" ht="25.5" customHeight="1">
      <c r="A41" s="22" t="s">
        <v>160</v>
      </c>
      <c r="B41" s="81"/>
      <c r="C41" s="83">
        <f t="shared" si="0"/>
        <v>0</v>
      </c>
      <c r="D41" s="82"/>
    </row>
    <row r="42" spans="1:4" s="12" customFormat="1" ht="25.5" customHeight="1">
      <c r="A42" s="22" t="s">
        <v>161</v>
      </c>
      <c r="B42" s="81">
        <v>5000</v>
      </c>
      <c r="C42" s="83">
        <f t="shared" si="0"/>
        <v>5000</v>
      </c>
      <c r="D42" s="82"/>
    </row>
    <row r="43" spans="1:4" s="12" customFormat="1" ht="25.5" customHeight="1">
      <c r="A43" s="22" t="s">
        <v>162</v>
      </c>
      <c r="B43" s="81"/>
      <c r="C43" s="83">
        <f t="shared" si="0"/>
        <v>0</v>
      </c>
      <c r="D43" s="82"/>
    </row>
    <row r="44" spans="1:4" s="12" customFormat="1" ht="25.5" customHeight="1">
      <c r="A44" s="22" t="s">
        <v>163</v>
      </c>
      <c r="B44" s="81"/>
      <c r="C44" s="83">
        <f t="shared" si="0"/>
        <v>0</v>
      </c>
      <c r="D44" s="82"/>
    </row>
    <row r="45" spans="1:4" s="12" customFormat="1" ht="25.5" customHeight="1">
      <c r="A45" s="22" t="s">
        <v>164</v>
      </c>
      <c r="B45" s="81">
        <v>20000</v>
      </c>
      <c r="C45" s="83">
        <f t="shared" si="0"/>
        <v>20000</v>
      </c>
      <c r="D45" s="82"/>
    </row>
    <row r="46" spans="1:4" s="12" customFormat="1" ht="25.5" customHeight="1">
      <c r="A46" s="22" t="s">
        <v>165</v>
      </c>
      <c r="B46" s="81"/>
      <c r="C46" s="83">
        <f t="shared" si="0"/>
        <v>0</v>
      </c>
      <c r="D46" s="82"/>
    </row>
    <row r="47" spans="1:4" s="12" customFormat="1" ht="25.5" customHeight="1">
      <c r="A47" s="22" t="s">
        <v>166</v>
      </c>
      <c r="B47" s="81"/>
      <c r="C47" s="83">
        <f t="shared" si="0"/>
        <v>0</v>
      </c>
      <c r="D47" s="82"/>
    </row>
    <row r="48" spans="1:4" s="12" customFormat="1" ht="25.5" customHeight="1">
      <c r="A48" s="20" t="s">
        <v>147</v>
      </c>
      <c r="B48" s="83">
        <f>SUM(B49:B53)</f>
        <v>20000</v>
      </c>
      <c r="C48" s="83">
        <f t="shared" si="0"/>
        <v>20000</v>
      </c>
      <c r="D48" s="83"/>
    </row>
    <row r="49" spans="1:4" s="12" customFormat="1" ht="25.5" customHeight="1">
      <c r="A49" s="22" t="s">
        <v>61</v>
      </c>
      <c r="B49" s="81"/>
      <c r="C49" s="83">
        <f t="shared" si="0"/>
        <v>0</v>
      </c>
      <c r="D49" s="82"/>
    </row>
    <row r="50" spans="1:4" s="12" customFormat="1" ht="25.5" customHeight="1">
      <c r="A50" s="22" t="s">
        <v>62</v>
      </c>
      <c r="B50" s="81"/>
      <c r="C50" s="83">
        <f t="shared" si="0"/>
        <v>0</v>
      </c>
      <c r="D50" s="82"/>
    </row>
    <row r="51" spans="1:4" s="12" customFormat="1" ht="25.5" customHeight="1">
      <c r="A51" s="22" t="s">
        <v>63</v>
      </c>
      <c r="B51" s="81"/>
      <c r="C51" s="83">
        <f t="shared" si="0"/>
        <v>0</v>
      </c>
      <c r="D51" s="82"/>
    </row>
    <row r="52" spans="1:4" s="12" customFormat="1" ht="25.5" customHeight="1">
      <c r="A52" s="22" t="s">
        <v>64</v>
      </c>
      <c r="B52" s="81"/>
      <c r="C52" s="83">
        <f t="shared" si="0"/>
        <v>0</v>
      </c>
      <c r="D52" s="82"/>
    </row>
    <row r="53" spans="1:4" s="12" customFormat="1" ht="25.5" customHeight="1" thickBot="1">
      <c r="A53" s="23" t="s">
        <v>65</v>
      </c>
      <c r="B53" s="84">
        <v>20000</v>
      </c>
      <c r="C53" s="83">
        <f t="shared" si="0"/>
        <v>20000</v>
      </c>
      <c r="D53" s="82"/>
    </row>
    <row r="54" spans="1:4" s="12" customFormat="1" ht="25.5" customHeight="1" thickBot="1">
      <c r="A54" s="24" t="s">
        <v>168</v>
      </c>
      <c r="B54" s="85">
        <f>SUM(B19,B22,B33,B48)</f>
        <v>575000</v>
      </c>
      <c r="C54" s="85">
        <f>SUM(C19,C22,C33,C48)</f>
        <v>575000</v>
      </c>
      <c r="D54" s="85"/>
    </row>
    <row r="55" spans="1:4" ht="26.25">
      <c r="A55" s="19" t="s">
        <v>6</v>
      </c>
      <c r="B55" s="88"/>
      <c r="C55" s="83">
        <f t="shared" si="0"/>
        <v>0</v>
      </c>
      <c r="D55" s="88"/>
    </row>
    <row r="56" spans="1:4" s="12" customFormat="1" ht="26.25">
      <c r="A56" s="20" t="s">
        <v>148</v>
      </c>
      <c r="B56" s="83">
        <f>SUM(B57:B73)</f>
        <v>0</v>
      </c>
      <c r="C56" s="83">
        <f t="shared" si="0"/>
        <v>0</v>
      </c>
      <c r="D56" s="83"/>
    </row>
    <row r="57" spans="1:4" s="12" customFormat="1" ht="26.25">
      <c r="A57" s="22" t="s">
        <v>7</v>
      </c>
      <c r="B57" s="81"/>
      <c r="C57" s="83">
        <f t="shared" si="0"/>
        <v>0</v>
      </c>
      <c r="D57" s="82"/>
    </row>
    <row r="58" spans="1:4" s="12" customFormat="1" ht="26.25">
      <c r="A58" s="22" t="s">
        <v>9</v>
      </c>
      <c r="B58" s="81"/>
      <c r="C58" s="83">
        <f t="shared" si="0"/>
        <v>0</v>
      </c>
      <c r="D58" s="82"/>
    </row>
    <row r="59" spans="1:4" s="12" customFormat="1" ht="26.25">
      <c r="A59" s="22" t="s">
        <v>10</v>
      </c>
      <c r="B59" s="81"/>
      <c r="C59" s="83">
        <f t="shared" si="0"/>
        <v>0</v>
      </c>
      <c r="D59" s="82"/>
    </row>
    <row r="60" spans="1:4" s="12" customFormat="1" ht="26.25">
      <c r="A60" s="22" t="s">
        <v>11</v>
      </c>
      <c r="B60" s="81"/>
      <c r="C60" s="83">
        <f t="shared" si="0"/>
        <v>0</v>
      </c>
      <c r="D60" s="82"/>
    </row>
    <row r="61" spans="1:4" s="12" customFormat="1" ht="26.25">
      <c r="A61" s="22" t="s">
        <v>12</v>
      </c>
      <c r="B61" s="81"/>
      <c r="C61" s="83">
        <f t="shared" si="0"/>
        <v>0</v>
      </c>
      <c r="D61" s="82"/>
    </row>
    <row r="62" spans="1:4" s="12" customFormat="1" ht="26.25">
      <c r="A62" s="22" t="s">
        <v>13</v>
      </c>
      <c r="B62" s="81"/>
      <c r="C62" s="83">
        <f t="shared" si="0"/>
        <v>0</v>
      </c>
      <c r="D62" s="82"/>
    </row>
    <row r="63" spans="1:4" s="12" customFormat="1" ht="26.25">
      <c r="A63" s="22" t="s">
        <v>14</v>
      </c>
      <c r="B63" s="81"/>
      <c r="C63" s="83">
        <f t="shared" si="0"/>
        <v>0</v>
      </c>
      <c r="D63" s="82"/>
    </row>
    <row r="64" spans="1:4" s="12" customFormat="1" ht="26.25">
      <c r="A64" s="22" t="s">
        <v>15</v>
      </c>
      <c r="B64" s="81"/>
      <c r="C64" s="83">
        <f t="shared" si="0"/>
        <v>0</v>
      </c>
      <c r="D64" s="82"/>
    </row>
    <row r="65" spans="1:4" s="12" customFormat="1" ht="26.25">
      <c r="A65" s="22" t="s">
        <v>16</v>
      </c>
      <c r="B65" s="81"/>
      <c r="C65" s="83">
        <f t="shared" si="0"/>
        <v>0</v>
      </c>
      <c r="D65" s="82"/>
    </row>
    <row r="66" spans="1:4" s="12" customFormat="1" ht="26.25">
      <c r="A66" s="22" t="s">
        <v>17</v>
      </c>
      <c r="B66" s="81"/>
      <c r="C66" s="83">
        <f t="shared" si="0"/>
        <v>0</v>
      </c>
      <c r="D66" s="82"/>
    </row>
    <row r="67" spans="1:4" s="12" customFormat="1" ht="26.25">
      <c r="A67" s="22" t="s">
        <v>18</v>
      </c>
      <c r="B67" s="81"/>
      <c r="C67" s="83">
        <f t="shared" si="0"/>
        <v>0</v>
      </c>
      <c r="D67" s="82"/>
    </row>
    <row r="68" spans="1:4" s="12" customFormat="1" ht="26.25">
      <c r="A68" s="22" t="s">
        <v>19</v>
      </c>
      <c r="B68" s="81"/>
      <c r="C68" s="83">
        <f t="shared" si="0"/>
        <v>0</v>
      </c>
      <c r="D68" s="82"/>
    </row>
    <row r="69" spans="1:4" s="12" customFormat="1" ht="26.25">
      <c r="A69" s="22" t="s">
        <v>20</v>
      </c>
      <c r="B69" s="81"/>
      <c r="C69" s="83">
        <f t="shared" si="0"/>
        <v>0</v>
      </c>
      <c r="D69" s="82"/>
    </row>
    <row r="70" spans="1:4" s="12" customFormat="1" ht="26.25">
      <c r="A70" s="22" t="s">
        <v>98</v>
      </c>
      <c r="B70" s="81"/>
      <c r="C70" s="83">
        <f t="shared" si="0"/>
        <v>0</v>
      </c>
      <c r="D70" s="82"/>
    </row>
    <row r="71" spans="1:4" s="12" customFormat="1" ht="26.25">
      <c r="A71" s="22" t="s">
        <v>95</v>
      </c>
      <c r="B71" s="81"/>
      <c r="C71" s="83">
        <f t="shared" si="0"/>
        <v>0</v>
      </c>
      <c r="D71" s="82"/>
    </row>
    <row r="72" spans="1:4" s="12" customFormat="1" ht="26.25">
      <c r="A72" s="22" t="s">
        <v>96</v>
      </c>
      <c r="B72" s="81"/>
      <c r="C72" s="83">
        <f t="shared" si="0"/>
        <v>0</v>
      </c>
      <c r="D72" s="82"/>
    </row>
    <row r="73" spans="1:4" s="12" customFormat="1" ht="26.25">
      <c r="A73" s="22" t="s">
        <v>97</v>
      </c>
      <c r="B73" s="81"/>
      <c r="C73" s="83">
        <f t="shared" si="0"/>
        <v>0</v>
      </c>
      <c r="D73" s="82"/>
    </row>
    <row r="74" spans="1:4" s="12" customFormat="1" ht="26.25">
      <c r="A74" s="20" t="s">
        <v>149</v>
      </c>
      <c r="B74" s="83">
        <f>SUM(B75:B82)</f>
        <v>0</v>
      </c>
      <c r="C74" s="83">
        <f t="shared" si="0"/>
        <v>0</v>
      </c>
      <c r="D74" s="83"/>
    </row>
    <row r="75" spans="1:4" s="12" customFormat="1" ht="25.5" customHeight="1">
      <c r="A75" s="64" t="s">
        <v>108</v>
      </c>
      <c r="B75" s="22"/>
      <c r="C75" s="83">
        <f t="shared" si="0"/>
        <v>0</v>
      </c>
      <c r="D75" s="82"/>
    </row>
    <row r="76" spans="1:4" s="12" customFormat="1" ht="25.5" customHeight="1">
      <c r="A76" s="64" t="s">
        <v>109</v>
      </c>
      <c r="B76" s="22"/>
      <c r="C76" s="83">
        <f t="shared" si="0"/>
        <v>0</v>
      </c>
      <c r="D76" s="82"/>
    </row>
    <row r="77" spans="1:4" s="12" customFormat="1" ht="25.5" customHeight="1">
      <c r="A77" s="64" t="s">
        <v>143</v>
      </c>
      <c r="B77" s="22"/>
      <c r="C77" s="83">
        <f t="shared" si="0"/>
        <v>0</v>
      </c>
      <c r="D77" s="82"/>
    </row>
    <row r="78" spans="1:4" s="12" customFormat="1" ht="25.5" customHeight="1">
      <c r="A78" s="64" t="s">
        <v>110</v>
      </c>
      <c r="B78" s="22"/>
      <c r="C78" s="83">
        <f t="shared" si="0"/>
        <v>0</v>
      </c>
      <c r="D78" s="82"/>
    </row>
    <row r="79" spans="1:4" s="12" customFormat="1" ht="25.5" customHeight="1">
      <c r="A79" s="64" t="s">
        <v>112</v>
      </c>
      <c r="B79" s="21"/>
      <c r="C79" s="83">
        <f aca="true" t="shared" si="1" ref="C79:C106">B79</f>
        <v>0</v>
      </c>
      <c r="D79" s="82"/>
    </row>
    <row r="80" spans="1:4" s="12" customFormat="1" ht="25.5" customHeight="1">
      <c r="A80" s="64" t="s">
        <v>178</v>
      </c>
      <c r="B80" s="21"/>
      <c r="C80" s="83">
        <f t="shared" si="1"/>
        <v>0</v>
      </c>
      <c r="D80" s="82"/>
    </row>
    <row r="81" spans="1:4" s="12" customFormat="1" ht="25.5" customHeight="1">
      <c r="A81" s="64" t="s">
        <v>179</v>
      </c>
      <c r="B81" s="21"/>
      <c r="C81" s="83">
        <f t="shared" si="1"/>
        <v>0</v>
      </c>
      <c r="D81" s="82"/>
    </row>
    <row r="82" spans="1:4" s="12" customFormat="1" ht="25.5" customHeight="1" thickBot="1">
      <c r="A82" s="64" t="s">
        <v>111</v>
      </c>
      <c r="B82" s="21"/>
      <c r="C82" s="83">
        <f t="shared" si="1"/>
        <v>0</v>
      </c>
      <c r="D82" s="82"/>
    </row>
    <row r="83" spans="1:4" s="12" customFormat="1" ht="27" thickBot="1">
      <c r="A83" s="24" t="s">
        <v>66</v>
      </c>
      <c r="B83" s="85">
        <f>SUM(B56,B74)</f>
        <v>0</v>
      </c>
      <c r="C83" s="83">
        <f t="shared" si="1"/>
        <v>0</v>
      </c>
      <c r="D83" s="85"/>
    </row>
    <row r="84" spans="1:4" ht="26.25">
      <c r="A84" s="20" t="s">
        <v>8</v>
      </c>
      <c r="B84" s="89"/>
      <c r="C84" s="83">
        <f t="shared" si="1"/>
        <v>0</v>
      </c>
      <c r="D84" s="89"/>
    </row>
    <row r="85" spans="1:4" ht="26.25">
      <c r="A85" s="20" t="s">
        <v>150</v>
      </c>
      <c r="B85" s="89"/>
      <c r="C85" s="83"/>
      <c r="D85" s="89"/>
    </row>
    <row r="86" spans="1:4" ht="26.25">
      <c r="A86" s="22" t="s">
        <v>151</v>
      </c>
      <c r="B86" s="89"/>
      <c r="C86" s="83"/>
      <c r="D86" s="89"/>
    </row>
    <row r="87" spans="1:4" ht="26.25">
      <c r="A87" s="22" t="s">
        <v>76</v>
      </c>
      <c r="B87" s="89"/>
      <c r="C87" s="83"/>
      <c r="D87" s="89"/>
    </row>
    <row r="88" spans="1:4" ht="26.25">
      <c r="A88" s="22" t="s">
        <v>152</v>
      </c>
      <c r="B88" s="89"/>
      <c r="C88" s="83"/>
      <c r="D88" s="89"/>
    </row>
    <row r="89" spans="1:4" ht="26.25">
      <c r="A89" s="22" t="s">
        <v>76</v>
      </c>
      <c r="B89" s="89"/>
      <c r="C89" s="83"/>
      <c r="D89" s="89"/>
    </row>
    <row r="90" spans="1:4" ht="26.25">
      <c r="A90" s="22" t="s">
        <v>202</v>
      </c>
      <c r="B90" s="89"/>
      <c r="C90" s="83"/>
      <c r="D90" s="89"/>
    </row>
    <row r="91" spans="1:4" ht="26.25">
      <c r="A91" s="22" t="s">
        <v>76</v>
      </c>
      <c r="B91" s="89"/>
      <c r="C91" s="83"/>
      <c r="D91" s="89"/>
    </row>
    <row r="92" spans="1:4" ht="26.25">
      <c r="A92" s="22" t="s">
        <v>200</v>
      </c>
      <c r="B92" s="89"/>
      <c r="C92" s="83"/>
      <c r="D92" s="89"/>
    </row>
    <row r="93" spans="1:4" ht="26.25">
      <c r="A93" s="22" t="s">
        <v>76</v>
      </c>
      <c r="B93" s="89"/>
      <c r="C93" s="83"/>
      <c r="D93" s="89"/>
    </row>
    <row r="94" spans="1:4" ht="26.25">
      <c r="A94" s="22" t="s">
        <v>201</v>
      </c>
      <c r="B94" s="89"/>
      <c r="C94" s="83"/>
      <c r="D94" s="89"/>
    </row>
    <row r="95" spans="1:4" ht="27" thickBot="1">
      <c r="A95" s="23" t="s">
        <v>76</v>
      </c>
      <c r="B95" s="89"/>
      <c r="C95" s="83"/>
      <c r="D95" s="89"/>
    </row>
    <row r="96" spans="1:4" ht="27" thickBot="1">
      <c r="A96" s="24" t="s">
        <v>67</v>
      </c>
      <c r="B96" s="89"/>
      <c r="C96" s="83"/>
      <c r="D96" s="89"/>
    </row>
    <row r="97" spans="1:4" s="12" customFormat="1" ht="26.25">
      <c r="A97" s="20" t="s">
        <v>193</v>
      </c>
      <c r="B97" s="83">
        <f>SUM(B98,B100,B102,B104)</f>
        <v>0</v>
      </c>
      <c r="C97" s="83">
        <f t="shared" si="1"/>
        <v>0</v>
      </c>
      <c r="D97" s="83"/>
    </row>
    <row r="98" spans="1:4" s="12" customFormat="1" ht="26.25">
      <c r="A98" s="22" t="s">
        <v>194</v>
      </c>
      <c r="B98" s="83">
        <f>SUM(B99)</f>
        <v>0</v>
      </c>
      <c r="C98" s="83">
        <f t="shared" si="1"/>
        <v>0</v>
      </c>
      <c r="D98" s="83"/>
    </row>
    <row r="99" spans="1:4" s="12" customFormat="1" ht="26.25">
      <c r="A99" s="22" t="s">
        <v>194</v>
      </c>
      <c r="B99" s="83"/>
      <c r="C99" s="83">
        <f t="shared" si="1"/>
        <v>0</v>
      </c>
      <c r="D99" s="82"/>
    </row>
    <row r="100" spans="1:4" s="12" customFormat="1" ht="26.25">
      <c r="A100" s="22" t="s">
        <v>194</v>
      </c>
      <c r="B100" s="83">
        <f>SUM(B101)</f>
        <v>0</v>
      </c>
      <c r="C100" s="83">
        <f t="shared" si="1"/>
        <v>0</v>
      </c>
      <c r="D100" s="83"/>
    </row>
    <row r="101" spans="1:4" s="12" customFormat="1" ht="26.25">
      <c r="A101" s="22" t="s">
        <v>194</v>
      </c>
      <c r="B101" s="83"/>
      <c r="C101" s="83">
        <f t="shared" si="1"/>
        <v>0</v>
      </c>
      <c r="D101" s="82"/>
    </row>
    <row r="102" spans="1:4" s="12" customFormat="1" ht="26.25">
      <c r="A102" s="22" t="s">
        <v>194</v>
      </c>
      <c r="B102" s="81">
        <f>SUM(B103)</f>
        <v>0</v>
      </c>
      <c r="C102" s="83">
        <f t="shared" si="1"/>
        <v>0</v>
      </c>
      <c r="D102" s="81"/>
    </row>
    <row r="103" spans="1:4" s="12" customFormat="1" ht="26.25">
      <c r="A103" s="22" t="s">
        <v>194</v>
      </c>
      <c r="B103" s="81"/>
      <c r="C103" s="83">
        <f t="shared" si="1"/>
        <v>0</v>
      </c>
      <c r="D103" s="82"/>
    </row>
    <row r="104" spans="1:4" s="12" customFormat="1" ht="26.25">
      <c r="A104" s="22" t="s">
        <v>194</v>
      </c>
      <c r="B104" s="81">
        <f>SUM(B105)</f>
        <v>0</v>
      </c>
      <c r="C104" s="83">
        <f t="shared" si="1"/>
        <v>0</v>
      </c>
      <c r="D104" s="81"/>
    </row>
    <row r="105" spans="1:4" s="12" customFormat="1" ht="27" thickBot="1">
      <c r="A105" s="22" t="s">
        <v>194</v>
      </c>
      <c r="B105" s="90"/>
      <c r="C105" s="83">
        <f t="shared" si="1"/>
        <v>0</v>
      </c>
      <c r="D105" s="80"/>
    </row>
    <row r="106" spans="1:4" s="12" customFormat="1" ht="27" thickBot="1">
      <c r="A106" s="24" t="s">
        <v>71</v>
      </c>
      <c r="B106" s="85">
        <f>SUM(B97)</f>
        <v>0</v>
      </c>
      <c r="C106" s="83">
        <f t="shared" si="1"/>
        <v>0</v>
      </c>
      <c r="D106" s="85"/>
    </row>
    <row r="107" spans="1:4" s="12" customFormat="1" ht="27" thickBot="1">
      <c r="A107" s="99"/>
      <c r="B107" s="100"/>
      <c r="C107" s="83"/>
      <c r="D107" s="100"/>
    </row>
    <row r="108" spans="1:4" ht="28.5" customHeight="1" thickBot="1">
      <c r="A108" s="95" t="s">
        <v>107</v>
      </c>
      <c r="B108" s="91">
        <f>SUM(B17,B54,B83,B106)</f>
        <v>1993520</v>
      </c>
      <c r="C108" s="91">
        <f>SUM(C17,C54,C83,C106)</f>
        <v>1993520</v>
      </c>
      <c r="D108" s="91"/>
    </row>
    <row r="109" spans="1:4" ht="28.5" customHeight="1" thickTop="1">
      <c r="A109" s="103"/>
      <c r="B109" s="104"/>
      <c r="C109" s="104"/>
      <c r="D109" s="104"/>
    </row>
    <row r="110" spans="1:4" ht="28.5" customHeight="1">
      <c r="A110" s="103"/>
      <c r="B110" s="105" t="s">
        <v>208</v>
      </c>
      <c r="C110" s="104"/>
      <c r="D110" s="104"/>
    </row>
    <row r="111" ht="26.25">
      <c r="B111" s="105" t="s">
        <v>206</v>
      </c>
    </row>
    <row r="112" ht="26.25">
      <c r="B112" s="105" t="s">
        <v>207</v>
      </c>
    </row>
    <row r="113" ht="26.25">
      <c r="B113" s="105" t="s">
        <v>199</v>
      </c>
    </row>
  </sheetData>
  <sheetProtection/>
  <mergeCells count="7">
    <mergeCell ref="A1:D1"/>
    <mergeCell ref="A5:D5"/>
    <mergeCell ref="A7:A9"/>
    <mergeCell ref="D7:D9"/>
    <mergeCell ref="A2:D2"/>
    <mergeCell ref="A3:D3"/>
    <mergeCell ref="A4:D4"/>
  </mergeCells>
  <printOptions/>
  <pageMargins left="0.3937007874015748" right="0.15748031496062992" top="0.8267716535433072" bottom="0.1968503937007874" header="0.35433070866141736" footer="0.2362204724409449"/>
  <pageSetup horizontalDpi="300" verticalDpi="300" orientation="portrait" paperSize="9" r:id="rId4"/>
  <headerFooter alignWithMargins="0">
    <oddHeader>&amp;C&amp;"TH SarabunPSK,ธรรมดา"&amp;14หน้าที่ &amp;P จาก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Arsenal</cp:lastModifiedBy>
  <cp:lastPrinted>2021-06-04T06:50:47Z</cp:lastPrinted>
  <dcterms:created xsi:type="dcterms:W3CDTF">2008-04-07T04:02:11Z</dcterms:created>
  <dcterms:modified xsi:type="dcterms:W3CDTF">2021-06-08T08:20:19Z</dcterms:modified>
  <cp:category/>
  <cp:version/>
  <cp:contentType/>
  <cp:contentStatus/>
</cp:coreProperties>
</file>